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165" windowHeight="8820" activeTab="0"/>
  </bookViews>
  <sheets>
    <sheet name="BOM Report" sheetId="1" r:id="rId1"/>
    <sheet name="Project Information" sheetId="2" r:id="rId2"/>
  </sheets>
  <definedNames>
    <definedName name="_xlnm.Print_Area" localSheetId="0">'BOM Report'!$B$2:$G$75</definedName>
  </definedNames>
  <calcPr fullCalcOnLoad="1"/>
</workbook>
</file>

<file path=xl/sharedStrings.xml><?xml version="1.0" encoding="utf-8"?>
<sst xmlns="http://schemas.openxmlformats.org/spreadsheetml/2006/main" count="366" uniqueCount="281">
  <si>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</si>
  <si>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</si>
  <si>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</si>
  <si>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</si>
  <si>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</si>
  <si>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</si>
  <si>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</si>
  <si>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</si>
  <si>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</si>
  <si>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</si>
  <si>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</si>
  <si>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</si>
  <si>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</si>
  <si>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</si>
  <si>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Bill of Materials</t>
  </si>
  <si>
    <t>18.11.2016</t>
  </si>
  <si>
    <t>PCB_Nixie_Clock_MCU_NCM107.PrjPcb</t>
  </si>
  <si>
    <t>None</t>
  </si>
  <si>
    <t>1:30:39</t>
  </si>
  <si>
    <t>Bill of Materials For Project [PCB_Nixie_Clock_MCU_NCM107.PrjPcb] (No PCB Document Selected)</t>
  </si>
  <si>
    <t>SOD80/MLL34</t>
  </si>
  <si>
    <t>DO-213AB</t>
  </si>
  <si>
    <t>DO-214AA (SMB)</t>
  </si>
  <si>
    <t>DO-213AC (SMA)</t>
  </si>
  <si>
    <t>PH2-2p</t>
  </si>
  <si>
    <t>PH2-4p</t>
  </si>
  <si>
    <t>KLD-0202_NOM</t>
  </si>
  <si>
    <t>UX60-MB</t>
  </si>
  <si>
    <t>R_0805</t>
  </si>
  <si>
    <t>R2512</t>
  </si>
  <si>
    <t>SOT23-3N</t>
  </si>
  <si>
    <t>PH2-3p</t>
  </si>
  <si>
    <t>SOIC-28W</t>
  </si>
  <si>
    <t>SOT23-6</t>
  </si>
  <si>
    <t>SOIC-16W</t>
  </si>
  <si>
    <t>DIP-28</t>
  </si>
  <si>
    <t>Comment</t>
  </si>
  <si>
    <t>Buzzer HCS0903G</t>
  </si>
  <si>
    <t>BAV103</t>
  </si>
  <si>
    <t>ZM4764A</t>
  </si>
  <si>
    <t>SMAJ18CA</t>
  </si>
  <si>
    <t>SMBJ220CA</t>
  </si>
  <si>
    <t>DL4148</t>
  </si>
  <si>
    <t>PH2.0-2p</t>
  </si>
  <si>
    <t>PH2.0-4p</t>
  </si>
  <si>
    <t>PWR_DJK-02A</t>
  </si>
  <si>
    <t>MUSB</t>
  </si>
  <si>
    <t>15-22uH 2A</t>
  </si>
  <si>
    <t>PBD-38</t>
  </si>
  <si>
    <t>300k 0805</t>
  </si>
  <si>
    <t>1.5 MOhm 0805</t>
  </si>
  <si>
    <t>150k 0805</t>
  </si>
  <si>
    <t>10k 0805</t>
  </si>
  <si>
    <t>10K Opt 0805</t>
  </si>
  <si>
    <t>95.3k 0805</t>
  </si>
  <si>
    <t>18.2k 0805</t>
  </si>
  <si>
    <t>27 Ohm 0805</t>
  </si>
  <si>
    <t>PMBTA92</t>
  </si>
  <si>
    <t>PMBTA42</t>
  </si>
  <si>
    <t>PH2.0-3p</t>
  </si>
  <si>
    <t>HV5812WG</t>
  </si>
  <si>
    <t>DS3231S</t>
  </si>
  <si>
    <t>FT230XS</t>
  </si>
  <si>
    <t>ATmega328P-PU</t>
  </si>
  <si>
    <t>ULN2003D</t>
  </si>
  <si>
    <t>Designator</t>
  </si>
  <si>
    <t>B1</t>
  </si>
  <si>
    <t>BT1</t>
  </si>
  <si>
    <t>C4</t>
  </si>
  <si>
    <t>C5, C9, C11, C14</t>
  </si>
  <si>
    <t>C6</t>
  </si>
  <si>
    <t>C10</t>
  </si>
  <si>
    <t>C13</t>
  </si>
  <si>
    <t>C24, C25</t>
  </si>
  <si>
    <t>D12</t>
  </si>
  <si>
    <t>D13</t>
  </si>
  <si>
    <t>D14</t>
  </si>
  <si>
    <t>D15, D19</t>
  </si>
  <si>
    <t>D16</t>
  </si>
  <si>
    <t>D17</t>
  </si>
  <si>
    <t>D20</t>
  </si>
  <si>
    <t>DOWN, MODE, UP</t>
  </si>
  <si>
    <t>ExUSB</t>
  </si>
  <si>
    <t>F1</t>
  </si>
  <si>
    <t>J1</t>
  </si>
  <si>
    <t>J2</t>
  </si>
  <si>
    <t>L1</t>
  </si>
  <si>
    <t>L2</t>
  </si>
  <si>
    <t>MAIN</t>
  </si>
  <si>
    <t>Q1</t>
  </si>
  <si>
    <t>R6, R7, R19, R20</t>
  </si>
  <si>
    <t>R9</t>
  </si>
  <si>
    <t>R10</t>
  </si>
  <si>
    <t>R11</t>
  </si>
  <si>
    <t>R13</t>
  </si>
  <si>
    <t>R17</t>
  </si>
  <si>
    <t>R21</t>
  </si>
  <si>
    <t>R22</t>
  </si>
  <si>
    <t>R23</t>
  </si>
  <si>
    <t>R24, R25</t>
  </si>
  <si>
    <t>T1, T3, T5</t>
  </si>
  <si>
    <t>T2, T4, T6, T7, T8</t>
  </si>
  <si>
    <t>TLI</t>
  </si>
  <si>
    <t>U1</t>
  </si>
  <si>
    <t>U4</t>
  </si>
  <si>
    <t>U5</t>
  </si>
  <si>
    <t>U6</t>
  </si>
  <si>
    <t>U7</t>
  </si>
  <si>
    <t>U8</t>
  </si>
  <si>
    <t>U9</t>
  </si>
  <si>
    <t>Z1</t>
  </si>
  <si>
    <t>Quantity</t>
  </si>
  <si>
    <t>D:\Dropbox\Project\Nixie_Clock\PCB_Nixie_Clock_MCU_NCM107\PCB_Nixie_Clock_MCU_NCM107.PrjPcb</t>
  </si>
  <si>
    <t>122</t>
  </si>
  <si>
    <t>18.11.2016 1:30:39</t>
  </si>
  <si>
    <t>BOM_PartType</t>
  </si>
  <si>
    <t>BOM</t>
  </si>
  <si>
    <t>C15, C17, C19</t>
  </si>
  <si>
    <t>ExDOWN, ExMODE, ExUp, ExPow</t>
  </si>
  <si>
    <t>Цена MCU</t>
  </si>
  <si>
    <t>Пайка MCU</t>
  </si>
  <si>
    <t>Пайка Tube</t>
  </si>
  <si>
    <t>Цена другие расходы</t>
  </si>
  <si>
    <t>Общая сумма собранных часов с лампами!</t>
  </si>
  <si>
    <t>10k</t>
  </si>
  <si>
    <t>1 Ohm</t>
  </si>
  <si>
    <t>Creation Date: 21.12.2016</t>
  </si>
  <si>
    <t>Price $, 1PC</t>
  </si>
  <si>
    <t>#</t>
  </si>
  <si>
    <t>Price $, Total</t>
  </si>
  <si>
    <t>0805</t>
  </si>
  <si>
    <t>SMD 6,3x7,7mm 
(or TH Capacitor)</t>
  </si>
  <si>
    <t>10uF 250V</t>
  </si>
  <si>
    <t>10x10,5mm
(or TH Capacitor)</t>
  </si>
  <si>
    <t>1206</t>
  </si>
  <si>
    <t xml:space="preserve">10uF 16V </t>
  </si>
  <si>
    <t>Size-A (SMD3216)</t>
  </si>
  <si>
    <t>1000uF 16V</t>
  </si>
  <si>
    <t>10uF 16V</t>
  </si>
  <si>
    <t>100nF 250V</t>
  </si>
  <si>
    <t>220uF 16V</t>
  </si>
  <si>
    <t>100nF 50V</t>
  </si>
  <si>
    <t>10nF 50V</t>
  </si>
  <si>
    <t>22pF 50V</t>
  </si>
  <si>
    <t>0 ohm</t>
  </si>
  <si>
    <t>1206 (or Fuse 3A 36V)</t>
  </si>
  <si>
    <t xml:space="preserve">DPAK </t>
  </si>
  <si>
    <t>10x10,5mm
UUX2E100MNL1GS
(or TH Capacitor)</t>
  </si>
  <si>
    <t>Batttery Holder CR1220</t>
  </si>
  <si>
    <t>LED RED 1206</t>
  </si>
  <si>
    <t>LED</t>
  </si>
  <si>
    <t>CDRH104R 10x10mm</t>
  </si>
  <si>
    <t>1k</t>
  </si>
  <si>
    <t>SOIC-8</t>
  </si>
  <si>
    <t>MAX1771CSA</t>
  </si>
  <si>
    <t>SIP DIP-28</t>
  </si>
  <si>
    <t>Battery Li-ion CR1220</t>
  </si>
  <si>
    <t>Install to U8</t>
  </si>
  <si>
    <t>not market on PCB</t>
  </si>
  <si>
    <t>Install to BT1</t>
  </si>
  <si>
    <t>SOIC-16</t>
  </si>
  <si>
    <t>16Mhz</t>
  </si>
  <si>
    <t>RT8258GE
(Replace see schem)</t>
  </si>
  <si>
    <t>SSOP-16</t>
  </si>
  <si>
    <t>ES2J</t>
  </si>
  <si>
    <t>LED RGB 3528</t>
  </si>
  <si>
    <t>MAIN1</t>
  </si>
  <si>
    <t>NIXIE Tubes</t>
  </si>
  <si>
    <t>DS1, DS2, DS3, DS4</t>
  </si>
  <si>
    <t>PCB MCU NCM107 v1.1 (Manufacture)</t>
  </si>
  <si>
    <t>100 Ohm</t>
  </si>
  <si>
    <t>150 Ohm</t>
  </si>
  <si>
    <t>8</t>
  </si>
  <si>
    <t>9</t>
  </si>
  <si>
    <t>10</t>
  </si>
  <si>
    <t>11</t>
  </si>
  <si>
    <t>12</t>
  </si>
  <si>
    <t>13</t>
  </si>
  <si>
    <t>3</t>
  </si>
  <si>
    <t>4</t>
  </si>
  <si>
    <t>5</t>
  </si>
  <si>
    <t>Assebled NIXIE Clock (Ivan)</t>
  </si>
  <si>
    <t>6</t>
  </si>
  <si>
    <t>PG2.1</t>
  </si>
  <si>
    <t>7</t>
  </si>
  <si>
    <t>Top cover</t>
  </si>
  <si>
    <t>Back Panel</t>
  </si>
  <si>
    <t>Screw countersunk head M3x6mm</t>
  </si>
  <si>
    <t>PH2.0-4 plug with wire</t>
  </si>
  <si>
    <t>PN2.0-2 plug with wire</t>
  </si>
  <si>
    <t>15</t>
  </si>
  <si>
    <t>16</t>
  </si>
  <si>
    <t>17</t>
  </si>
  <si>
    <t>220uH 1,7A</t>
  </si>
  <si>
    <t>SMD 12x8mm</t>
  </si>
  <si>
    <t>D1, D2, D3, D4, D5, D6, D7, D8, D9, D10, D11, D21, D22, D23, D24, D25, D26, D27, D28, D29</t>
  </si>
  <si>
    <r>
      <t xml:space="preserve">C7, </t>
    </r>
    <r>
      <rPr>
        <sz val="10"/>
        <rFont val="Arial"/>
        <family val="2"/>
      </rPr>
      <t>C28</t>
    </r>
  </si>
  <si>
    <r>
      <t>R1, R2, R3, R4, R5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R8,</t>
    </r>
    <r>
      <rPr>
        <sz val="10"/>
        <rFont val="Arial"/>
        <family val="2"/>
      </rPr>
      <t xml:space="preserve"> R29, R31, R33, R34, R35</t>
    </r>
  </si>
  <si>
    <t>R12, R14, R15, R16, R18, R26, R27, R30</t>
  </si>
  <si>
    <t>PLD-38</t>
  </si>
  <si>
    <t>PBD-38                (KLS1-208-2-38-S)</t>
  </si>
  <si>
    <t>0.1 Ohm</t>
  </si>
  <si>
    <t>NX0, NX1, NX2, NX3, NX4, NX5</t>
  </si>
  <si>
    <t>MTS-123</t>
  </si>
  <si>
    <t>Button (ON)-OFF-(ON)</t>
  </si>
  <si>
    <t>USB-B Vertical</t>
  </si>
  <si>
    <t>Hex pillar 12mm</t>
  </si>
  <si>
    <t>PCB NCU-701</t>
  </si>
  <si>
    <t>Screw M3x6mm</t>
  </si>
  <si>
    <t>USB-B</t>
  </si>
  <si>
    <t>KIT for USB-B</t>
  </si>
  <si>
    <t>Power connector 5.5x2.1mm</t>
  </si>
  <si>
    <t>Wooden Case (Victor)</t>
  </si>
  <si>
    <t>screw-nail countersunk head d2,5x8mm</t>
  </si>
  <si>
    <t>screw-nail d2,5x8mm</t>
  </si>
  <si>
    <t>Logo (Divergence Meter)</t>
  </si>
  <si>
    <r>
      <t>C2,</t>
    </r>
    <r>
      <rPr>
        <sz val="10"/>
        <rFont val="Arial"/>
        <family val="2"/>
      </rPr>
      <t xml:space="preserve"> C3</t>
    </r>
    <r>
      <rPr>
        <sz val="10"/>
        <rFont val="Arial"/>
        <family val="2"/>
      </rPr>
      <t>, C26, C27, 'C12, C16, C18, C20, C21, C22, C23, C29</t>
    </r>
  </si>
  <si>
    <t>SS26</t>
  </si>
  <si>
    <t>Bill of Materials PCB MCU NCM107 v1.1
For Nixie Clock IN-12 (Tubes Board NCT412 v1.0)</t>
  </si>
  <si>
    <t>Value</t>
  </si>
  <si>
    <t>Package</t>
  </si>
  <si>
    <t>SMD 8,5x8,5mm</t>
  </si>
  <si>
    <t>Button</t>
  </si>
  <si>
    <t xml:space="preserve">Batttery Holder </t>
  </si>
  <si>
    <t>SMD CR1220</t>
  </si>
  <si>
    <t>Resistor</t>
  </si>
  <si>
    <t>Diode</t>
  </si>
  <si>
    <t>Diode zener</t>
  </si>
  <si>
    <t>Diode LED</t>
  </si>
  <si>
    <t>Diode Fast</t>
  </si>
  <si>
    <t>Diode schottky</t>
  </si>
  <si>
    <t>Diode TVS</t>
  </si>
  <si>
    <t>Button SWT-3</t>
  </si>
  <si>
    <t>SWT-3 6mm</t>
  </si>
  <si>
    <t>150k</t>
  </si>
  <si>
    <t>Power connector</t>
  </si>
  <si>
    <t>Mini USB</t>
  </si>
  <si>
    <t>Shielded inductor</t>
  </si>
  <si>
    <t>Transistor</t>
  </si>
  <si>
    <t>Resistor adjust</t>
  </si>
  <si>
    <t>3296W</t>
  </si>
  <si>
    <t>Header connectors</t>
  </si>
  <si>
    <t>Header connector</t>
  </si>
  <si>
    <t>IC Driver</t>
  </si>
  <si>
    <t>IC DC-DC</t>
  </si>
  <si>
    <t>Transistor NPN</t>
  </si>
  <si>
    <t>Transistor PNP</t>
  </si>
  <si>
    <t>IC RTC</t>
  </si>
  <si>
    <t>IC USB-UART</t>
  </si>
  <si>
    <t>IC MCU</t>
  </si>
  <si>
    <t xml:space="preserve"> SMD 6x3,5mm</t>
  </si>
  <si>
    <t>Quartz</t>
  </si>
  <si>
    <t>CR1220</t>
  </si>
  <si>
    <t>Bill of Materials PCB Tubes Board NCT412 v1.0</t>
  </si>
  <si>
    <t>D1, D2, D3, D4, D5, D6</t>
  </si>
  <si>
    <t>R23, R24, R25, R26, R27, R28</t>
  </si>
  <si>
    <t>R17, R18, R19, R20, R21, R22</t>
  </si>
  <si>
    <t>R5, R6, R7, R8, R9, R10, R11, R12, R13, R14, R15, R16</t>
  </si>
  <si>
    <t>R1, R2, R3, R4</t>
  </si>
  <si>
    <t>IN-12</t>
  </si>
  <si>
    <t>INS-1</t>
  </si>
  <si>
    <t>3528</t>
  </si>
  <si>
    <t xml:space="preserve">LED RGB </t>
  </si>
  <si>
    <t>Neon Lamps</t>
  </si>
  <si>
    <t xml:space="preserve">Hex pillar </t>
  </si>
  <si>
    <t>M3x5mm</t>
  </si>
  <si>
    <t>IN-OUT</t>
  </si>
  <si>
    <t>IN-IN</t>
  </si>
  <si>
    <t xml:space="preserve">M3x25mm </t>
  </si>
  <si>
    <t>M3x18mm</t>
  </si>
  <si>
    <t>М3x6mm L=6mm</t>
  </si>
  <si>
    <t xml:space="preserve">Screw </t>
  </si>
  <si>
    <t>1</t>
  </si>
  <si>
    <t>2</t>
  </si>
  <si>
    <t>PCB TUBES  NCT412 Manufacture</t>
  </si>
  <si>
    <t>PCB 50x180mm</t>
  </si>
  <si>
    <t>STD18N55M5 
(IRFR320TRPBF, AOD458)</t>
  </si>
  <si>
    <t>Passive Buzzer</t>
  </si>
  <si>
    <t>Capacitor Tantal</t>
  </si>
  <si>
    <t>Capacitor Aluminium</t>
  </si>
  <si>
    <t>Capacitor Ceramic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</si>
</sst>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409]dddd\,\ mmmm\ dd\,\ yyyy"/>
    <numFmt numFmtId="197" formatCode="&quot;$&quot;#,##0.00;[Red]&quot;$&quot;#,##0.00"/>
    <numFmt numFmtId="198" formatCode="[$$-409]#,##0.00;[Red][$$-409]#,##0.00"/>
    <numFmt numFmtId="199" formatCode="&quot;$&quot;* #,##0;&quot;$&quot;* \(#,##0;"/>
    <numFmt numFmtId="200" formatCode="&quot;$&quot;* #,##0;&quot;$&quot;* \(#,##0\);"/>
    <numFmt numFmtId="201" formatCode="m/d/yyyy;;"/>
    <numFmt numFmtId="202" formatCode="[$-C09]dddd\,\ d\ mmmm\ yyyy"/>
    <numFmt numFmtId="203" formatCode="[$-C09]dd\-mmmm\-yyyy;@"/>
    <numFmt numFmtId="204" formatCode="[$-C09]dd\-mmm\-yy;@"/>
    <numFmt numFmtId="205" formatCode="[$-409]h:mm:ss\ AM/PM"/>
    <numFmt numFmtId="206" formatCode="[$-409]h:mm:ss\ AM/PM;@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34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33" borderId="13" xfId="0" applyFill="1" applyBorder="1" applyAlignment="1" quotePrefix="1">
      <alignment horizontal="left" vertical="center"/>
    </xf>
    <xf numFmtId="0" fontId="0" fillId="34" borderId="14" xfId="0" applyFill="1" applyBorder="1" applyAlignment="1" quotePrefix="1">
      <alignment horizontal="left" vertical="center"/>
    </xf>
    <xf numFmtId="0" fontId="0" fillId="33" borderId="14" xfId="0" applyFill="1" applyBorder="1" applyAlignment="1" quotePrefix="1">
      <alignment horizontal="left" vertical="center"/>
    </xf>
    <xf numFmtId="0" fontId="0" fillId="34" borderId="15" xfId="0" applyFill="1" applyBorder="1" applyAlignment="1" quotePrefix="1">
      <alignment horizontal="left" vertical="center"/>
    </xf>
    <xf numFmtId="0" fontId="0" fillId="0" borderId="0" xfId="0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 quotePrefix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16" xfId="0" applyFont="1" applyBorder="1" applyAlignment="1" quotePrefix="1">
      <alignment vertical="top" wrapText="1"/>
    </xf>
    <xf numFmtId="0" fontId="1" fillId="0" borderId="17" xfId="0" applyFont="1" applyBorder="1" applyAlignment="1">
      <alignment vertical="top"/>
    </xf>
    <xf numFmtId="2" fontId="0" fillId="0" borderId="18" xfId="0" applyNumberFormat="1" applyBorder="1" applyAlignment="1">
      <alignment vertical="top"/>
    </xf>
    <xf numFmtId="0" fontId="0" fillId="0" borderId="17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34" borderId="16" xfId="0" applyFill="1" applyBorder="1" applyAlignment="1">
      <alignment/>
    </xf>
    <xf numFmtId="0" fontId="2" fillId="33" borderId="16" xfId="0" applyFont="1" applyFill="1" applyBorder="1" applyAlignment="1" quotePrefix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0" fillId="0" borderId="0" xfId="0" applyAlignment="1">
      <alignment horizontal="center" vertical="top"/>
    </xf>
    <xf numFmtId="0" fontId="0" fillId="34" borderId="16" xfId="0" applyFill="1" applyBorder="1" applyAlignment="1">
      <alignment horizontal="center"/>
    </xf>
    <xf numFmtId="0" fontId="2" fillId="33" borderId="16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top"/>
    </xf>
    <xf numFmtId="207" fontId="0" fillId="0" borderId="0" xfId="0" applyNumberFormat="1" applyAlignment="1">
      <alignment vertical="top"/>
    </xf>
    <xf numFmtId="207" fontId="0" fillId="34" borderId="20" xfId="0" applyNumberFormat="1" applyFill="1" applyBorder="1" applyAlignment="1">
      <alignment/>
    </xf>
    <xf numFmtId="207" fontId="2" fillId="33" borderId="20" xfId="0" applyNumberFormat="1" applyFont="1" applyFill="1" applyBorder="1" applyAlignment="1">
      <alignment vertical="center"/>
    </xf>
    <xf numFmtId="207" fontId="0" fillId="0" borderId="20" xfId="0" applyNumberFormat="1" applyBorder="1" applyAlignment="1">
      <alignment/>
    </xf>
    <xf numFmtId="49" fontId="0" fillId="0" borderId="16" xfId="0" applyNumberFormat="1" applyFont="1" applyBorder="1" applyAlignment="1" quotePrefix="1">
      <alignment vertical="top" wrapText="1"/>
    </xf>
    <xf numFmtId="1" fontId="6" fillId="35" borderId="16" xfId="0" applyNumberFormat="1" applyFont="1" applyFill="1" applyBorder="1" applyAlignment="1">
      <alignment horizontal="center" vertical="top"/>
    </xf>
    <xf numFmtId="207" fontId="6" fillId="35" borderId="20" xfId="0" applyNumberFormat="1" applyFont="1" applyFill="1" applyBorder="1" applyAlignment="1">
      <alignment/>
    </xf>
    <xf numFmtId="0" fontId="6" fillId="35" borderId="16" xfId="0" applyFont="1" applyFill="1" applyBorder="1" applyAlignment="1" quotePrefix="1">
      <alignment vertical="top" wrapText="1"/>
    </xf>
    <xf numFmtId="1" fontId="6" fillId="35" borderId="16" xfId="0" applyNumberFormat="1" applyFont="1" applyFill="1" applyBorder="1" applyAlignment="1">
      <alignment horizontal="center" vertical="top"/>
    </xf>
    <xf numFmtId="0" fontId="6" fillId="35" borderId="16" xfId="0" applyFont="1" applyFill="1" applyBorder="1" applyAlignment="1" quotePrefix="1">
      <alignment horizontal="left" vertical="top" wrapText="1"/>
    </xf>
    <xf numFmtId="207" fontId="0" fillId="35" borderId="20" xfId="0" applyNumberFormat="1" applyFill="1" applyBorder="1" applyAlignment="1">
      <alignment/>
    </xf>
    <xf numFmtId="0" fontId="6" fillId="35" borderId="16" xfId="0" applyFont="1" applyFill="1" applyBorder="1" applyAlignment="1" quotePrefix="1">
      <alignment vertical="top" wrapText="1"/>
    </xf>
    <xf numFmtId="0" fontId="6" fillId="35" borderId="16" xfId="0" applyFont="1" applyFill="1" applyBorder="1" applyAlignment="1" quotePrefix="1">
      <alignment horizontal="left" vertical="top" wrapText="1"/>
    </xf>
    <xf numFmtId="0" fontId="0" fillId="0" borderId="16" xfId="0" applyFont="1" applyBorder="1" applyAlignment="1" quotePrefix="1">
      <alignment vertical="top" wrapText="1"/>
    </xf>
    <xf numFmtId="0" fontId="0" fillId="0" borderId="16" xfId="0" applyNumberFormat="1" applyFont="1" applyFill="1" applyBorder="1" applyAlignment="1" applyProtection="1">
      <alignment vertical="top"/>
      <protection locked="0"/>
    </xf>
    <xf numFmtId="0" fontId="0" fillId="0" borderId="16" xfId="0" applyNumberFormat="1" applyFont="1" applyFill="1" applyBorder="1" applyAlignment="1" applyProtection="1">
      <alignment horizontal="left" vertical="top" wrapText="1"/>
      <protection locked="0"/>
    </xf>
    <xf numFmtId="0" fontId="5" fillId="36" borderId="21" xfId="0" applyNumberFormat="1" applyFont="1" applyFill="1" applyBorder="1" applyAlignment="1" applyProtection="1">
      <alignment vertical="top" wrapText="1"/>
      <protection locked="0"/>
    </xf>
    <xf numFmtId="1" fontId="0" fillId="36" borderId="21" xfId="0" applyNumberFormat="1" applyFont="1" applyFill="1" applyBorder="1" applyAlignment="1">
      <alignment horizontal="center" vertical="top"/>
    </xf>
    <xf numFmtId="0" fontId="0" fillId="36" borderId="21" xfId="0" applyFont="1" applyFill="1" applyBorder="1" applyAlignment="1">
      <alignment vertical="top"/>
    </xf>
    <xf numFmtId="207" fontId="0" fillId="36" borderId="22" xfId="0" applyNumberFormat="1" applyFill="1" applyBorder="1" applyAlignment="1">
      <alignment/>
    </xf>
    <xf numFmtId="0" fontId="0" fillId="36" borderId="16" xfId="0" applyFill="1" applyBorder="1" applyAlignment="1">
      <alignment horizontal="center" vertical="top"/>
    </xf>
    <xf numFmtId="0" fontId="0" fillId="36" borderId="21" xfId="0" applyFill="1" applyBorder="1" applyAlignment="1">
      <alignment horizontal="center" vertical="top"/>
    </xf>
    <xf numFmtId="0" fontId="0" fillId="36" borderId="16" xfId="0" applyNumberFormat="1" applyFont="1" applyFill="1" applyBorder="1" applyAlignment="1" applyProtection="1">
      <alignment horizontal="center" vertical="top"/>
      <protection locked="0"/>
    </xf>
    <xf numFmtId="1" fontId="0" fillId="36" borderId="16" xfId="0" applyNumberFormat="1" applyFont="1" applyFill="1" applyBorder="1" applyAlignment="1">
      <alignment horizontal="center" vertical="top"/>
    </xf>
    <xf numFmtId="0" fontId="0" fillId="36" borderId="21" xfId="0" applyNumberFormat="1" applyFont="1" applyFill="1" applyBorder="1" applyAlignment="1" applyProtection="1">
      <alignment horizontal="left" vertical="top" wrapText="1"/>
      <protection locked="0"/>
    </xf>
    <xf numFmtId="49" fontId="5" fillId="36" borderId="21" xfId="0" applyNumberFormat="1" applyFont="1" applyFill="1" applyBorder="1" applyAlignment="1" applyProtection="1">
      <alignment vertical="top" wrapText="1"/>
      <protection locked="0"/>
    </xf>
    <xf numFmtId="49" fontId="0" fillId="0" borderId="0" xfId="0" applyNumberFormat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6" fillId="35" borderId="23" xfId="0" applyNumberFormat="1" applyFont="1" applyFill="1" applyBorder="1" applyAlignment="1">
      <alignment horizontal="center" vertical="center"/>
    </xf>
    <xf numFmtId="49" fontId="0" fillId="35" borderId="23" xfId="0" applyNumberForma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34" borderId="16" xfId="0" applyFont="1" applyFill="1" applyBorder="1" applyAlignment="1">
      <alignment wrapText="1"/>
    </xf>
    <xf numFmtId="0" fontId="2" fillId="33" borderId="16" xfId="0" applyFont="1" applyFill="1" applyBorder="1" applyAlignment="1" quotePrefix="1">
      <alignment vertical="center" wrapText="1"/>
    </xf>
    <xf numFmtId="14" fontId="0" fillId="0" borderId="0" xfId="0" applyNumberFormat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6" xfId="0" applyNumberFormat="1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quotePrefix="1">
      <alignment horizontal="left" vertical="top"/>
    </xf>
    <xf numFmtId="207" fontId="0" fillId="0" borderId="20" xfId="0" applyNumberFormat="1" applyFont="1" applyFill="1" applyBorder="1" applyAlignment="1">
      <alignment/>
    </xf>
    <xf numFmtId="0" fontId="0" fillId="0" borderId="16" xfId="0" applyFont="1" applyFill="1" applyBorder="1" applyAlignment="1" quotePrefix="1">
      <alignment horizontal="left" vertical="top" wrapText="1"/>
    </xf>
    <xf numFmtId="0" fontId="0" fillId="0" borderId="16" xfId="0" applyFont="1" applyFill="1" applyBorder="1" applyAlignment="1" quotePrefix="1">
      <alignment vertical="top" wrapText="1"/>
    </xf>
    <xf numFmtId="0" fontId="0" fillId="0" borderId="16" xfId="0" applyFont="1" applyFill="1" applyBorder="1" applyAlignment="1" quotePrefix="1">
      <alignment horizontal="left" vertical="top" wrapText="1"/>
    </xf>
    <xf numFmtId="207" fontId="0" fillId="0" borderId="20" xfId="0" applyNumberFormat="1" applyFill="1" applyBorder="1" applyAlignment="1">
      <alignment/>
    </xf>
    <xf numFmtId="1" fontId="0" fillId="36" borderId="16" xfId="0" applyNumberFormat="1" applyFont="1" applyFill="1" applyBorder="1" applyAlignment="1">
      <alignment horizontal="center" vertical="top"/>
    </xf>
    <xf numFmtId="0" fontId="2" fillId="36" borderId="16" xfId="0" applyFont="1" applyFill="1" applyBorder="1" applyAlignment="1" quotePrefix="1">
      <alignment horizontal="center" vertical="center"/>
    </xf>
    <xf numFmtId="49" fontId="0" fillId="0" borderId="0" xfId="0" applyNumberFormat="1" applyAlignment="1">
      <alignment vertical="top" wrapText="1"/>
    </xf>
    <xf numFmtId="49" fontId="0" fillId="34" borderId="16" xfId="0" applyNumberFormat="1" applyFill="1" applyBorder="1" applyAlignment="1">
      <alignment wrapText="1"/>
    </xf>
    <xf numFmtId="49" fontId="2" fillId="33" borderId="16" xfId="0" applyNumberFormat="1" applyFont="1" applyFill="1" applyBorder="1" applyAlignment="1" quotePrefix="1">
      <alignment vertical="center" wrapText="1"/>
    </xf>
    <xf numFmtId="49" fontId="0" fillId="0" borderId="16" xfId="0" applyNumberFormat="1" applyFont="1" applyFill="1" applyBorder="1" applyAlignment="1" quotePrefix="1">
      <alignment vertical="top" wrapText="1"/>
    </xf>
    <xf numFmtId="49" fontId="6" fillId="35" borderId="16" xfId="0" applyNumberFormat="1" applyFont="1" applyFill="1" applyBorder="1" applyAlignment="1" quotePrefix="1">
      <alignment vertical="top" wrapText="1"/>
    </xf>
    <xf numFmtId="49" fontId="6" fillId="35" borderId="16" xfId="0" applyNumberFormat="1" applyFont="1" applyFill="1" applyBorder="1" applyAlignment="1" quotePrefix="1">
      <alignment vertical="top" wrapText="1"/>
    </xf>
    <xf numFmtId="49" fontId="0" fillId="0" borderId="16" xfId="0" applyNumberFormat="1" applyFont="1" applyFill="1" applyBorder="1" applyAlignment="1" quotePrefix="1">
      <alignment vertical="top" wrapText="1"/>
    </xf>
    <xf numFmtId="49" fontId="0" fillId="0" borderId="16" xfId="0" applyNumberFormat="1" applyFont="1" applyBorder="1" applyAlignment="1">
      <alignment vertical="top" wrapText="1"/>
    </xf>
    <xf numFmtId="49" fontId="0" fillId="36" borderId="21" xfId="0" applyNumberFormat="1" applyFont="1" applyFill="1" applyBorder="1" applyAlignment="1">
      <alignment vertical="top" wrapText="1"/>
    </xf>
    <xf numFmtId="49" fontId="0" fillId="0" borderId="16" xfId="0" applyNumberFormat="1" applyFont="1" applyFill="1" applyBorder="1" applyAlignment="1" applyProtection="1">
      <alignment vertical="top" wrapText="1"/>
      <protection locked="0"/>
    </xf>
    <xf numFmtId="0" fontId="0" fillId="0" borderId="16" xfId="0" applyNumberFormat="1" applyFont="1" applyFill="1" applyBorder="1" applyAlignment="1" applyProtection="1">
      <alignment vertical="center" wrapText="1"/>
      <protection locked="0"/>
    </xf>
    <xf numFmtId="207" fontId="0" fillId="0" borderId="20" xfId="0" applyNumberFormat="1" applyFont="1" applyFill="1" applyBorder="1" applyAlignment="1">
      <alignment vertical="top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vertical="top"/>
    </xf>
    <xf numFmtId="207" fontId="1" fillId="0" borderId="24" xfId="0" applyNumberFormat="1" applyFont="1" applyBorder="1" applyAlignment="1">
      <alignment vertical="top"/>
    </xf>
    <xf numFmtId="49" fontId="0" fillId="37" borderId="23" xfId="0" applyNumberFormat="1" applyFill="1" applyBorder="1" applyAlignment="1">
      <alignment horizontal="center" vertical="center"/>
    </xf>
    <xf numFmtId="49" fontId="0" fillId="37" borderId="23" xfId="0" applyNumberFormat="1" applyFont="1" applyFill="1" applyBorder="1" applyAlignment="1">
      <alignment horizontal="center" vertical="center"/>
    </xf>
    <xf numFmtId="49" fontId="6" fillId="37" borderId="2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 quotePrefix="1">
      <alignment vertical="top" wrapText="1"/>
    </xf>
    <xf numFmtId="1" fontId="0" fillId="0" borderId="16" xfId="0" applyNumberFormat="1" applyFont="1" applyFill="1" applyBorder="1" applyAlignment="1">
      <alignment horizontal="center" vertical="top"/>
    </xf>
    <xf numFmtId="0" fontId="0" fillId="0" borderId="16" xfId="0" applyFont="1" applyFill="1" applyBorder="1" applyAlignment="1" quotePrefix="1">
      <alignment horizontal="left" vertical="center" wrapText="1"/>
    </xf>
    <xf numFmtId="49" fontId="0" fillId="0" borderId="16" xfId="0" applyNumberFormat="1" applyFont="1" applyFill="1" applyBorder="1" applyAlignment="1" quotePrefix="1">
      <alignment vertical="center" wrapText="1"/>
    </xf>
    <xf numFmtId="207" fontId="0" fillId="0" borderId="20" xfId="0" applyNumberFormat="1" applyFill="1" applyBorder="1" applyAlignment="1">
      <alignment vertical="center"/>
    </xf>
    <xf numFmtId="1" fontId="0" fillId="36" borderId="16" xfId="0" applyNumberFormat="1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49" fontId="0" fillId="0" borderId="0" xfId="0" applyNumberFormat="1" applyBorder="1" applyAlignment="1">
      <alignment vertical="top" wrapText="1"/>
    </xf>
    <xf numFmtId="207" fontId="0" fillId="0" borderId="27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 horizontal="left" vertical="top" wrapText="1"/>
    </xf>
    <xf numFmtId="49" fontId="0" fillId="0" borderId="16" xfId="0" applyNumberFormat="1" applyFont="1" applyFill="1" applyBorder="1" applyAlignment="1" applyProtection="1">
      <alignment vertical="top" wrapText="1"/>
      <protection locked="0"/>
    </xf>
    <xf numFmtId="49" fontId="0" fillId="0" borderId="16" xfId="0" applyNumberFormat="1" applyFont="1" applyFill="1" applyBorder="1" applyAlignment="1">
      <alignment vertical="top" wrapText="1"/>
    </xf>
    <xf numFmtId="2" fontId="1" fillId="0" borderId="19" xfId="0" applyNumberFormat="1" applyFont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207" fontId="0" fillId="0" borderId="0" xfId="0" applyNumberFormat="1" applyFont="1" applyBorder="1" applyAlignment="1">
      <alignment vertical="top"/>
    </xf>
    <xf numFmtId="49" fontId="0" fillId="36" borderId="28" xfId="0" applyNumberFormat="1" applyFill="1" applyBorder="1" applyAlignment="1">
      <alignment horizontal="center" vertical="center"/>
    </xf>
    <xf numFmtId="49" fontId="0" fillId="37" borderId="23" xfId="0" applyNumberFormat="1" applyFont="1" applyFill="1" applyBorder="1" applyAlignment="1">
      <alignment horizontal="center" vertical="center"/>
    </xf>
    <xf numFmtId="0" fontId="0" fillId="36" borderId="21" xfId="0" applyNumberFormat="1" applyFont="1" applyFill="1" applyBorder="1" applyAlignment="1" applyProtection="1">
      <alignment vertical="top" wrapText="1"/>
      <protection locked="0"/>
    </xf>
    <xf numFmtId="207" fontId="0" fillId="36" borderId="22" xfId="0" applyNumberFormat="1" applyFont="1" applyFill="1" applyBorder="1" applyAlignment="1">
      <alignment vertical="top"/>
    </xf>
    <xf numFmtId="49" fontId="6" fillId="36" borderId="29" xfId="0" applyNumberFormat="1" applyFont="1" applyFill="1" applyBorder="1" applyAlignment="1">
      <alignment horizontal="center" vertical="center"/>
    </xf>
    <xf numFmtId="0" fontId="6" fillId="36" borderId="30" xfId="0" applyFont="1" applyFill="1" applyBorder="1" applyAlignment="1">
      <alignment horizontal="left" vertical="center" wrapText="1"/>
    </xf>
    <xf numFmtId="0" fontId="6" fillId="36" borderId="31" xfId="0" applyFont="1" applyFill="1" applyBorder="1" applyAlignment="1">
      <alignment horizontal="center" vertical="top"/>
    </xf>
    <xf numFmtId="0" fontId="6" fillId="36" borderId="31" xfId="0" applyFont="1" applyFill="1" applyBorder="1" applyAlignment="1">
      <alignment vertical="top" wrapText="1"/>
    </xf>
    <xf numFmtId="49" fontId="6" fillId="36" borderId="31" xfId="0" applyNumberFormat="1" applyFont="1" applyFill="1" applyBorder="1" applyAlignment="1">
      <alignment horizontal="left" vertical="top" wrapText="1"/>
    </xf>
    <xf numFmtId="49" fontId="6" fillId="36" borderId="32" xfId="0" applyNumberFormat="1" applyFont="1" applyFill="1" applyBorder="1" applyAlignment="1">
      <alignment horizontal="left" vertical="top" wrapText="1"/>
    </xf>
    <xf numFmtId="0" fontId="6" fillId="36" borderId="32" xfId="0" applyFont="1" applyFill="1" applyBorder="1" applyAlignment="1">
      <alignment vertical="top"/>
    </xf>
    <xf numFmtId="207" fontId="6" fillId="36" borderId="33" xfId="0" applyNumberFormat="1" applyFont="1" applyFill="1" applyBorder="1" applyAlignment="1" applyProtection="1">
      <alignment/>
      <protection locked="0"/>
    </xf>
    <xf numFmtId="49" fontId="6" fillId="36" borderId="34" xfId="0" applyNumberFormat="1" applyFont="1" applyFill="1" applyBorder="1" applyAlignment="1">
      <alignment horizontal="center" vertical="center"/>
    </xf>
    <xf numFmtId="0" fontId="6" fillId="36" borderId="35" xfId="0" applyFont="1" applyFill="1" applyBorder="1" applyAlignment="1">
      <alignment horizontal="left" vertical="center" wrapText="1"/>
    </xf>
    <xf numFmtId="49" fontId="6" fillId="36" borderId="35" xfId="0" applyNumberFormat="1" applyFont="1" applyFill="1" applyBorder="1" applyAlignment="1">
      <alignment horizontal="left" vertical="center" wrapText="1"/>
    </xf>
    <xf numFmtId="49" fontId="6" fillId="36" borderId="27" xfId="0" applyNumberFormat="1" applyFont="1" applyFill="1" applyBorder="1" applyAlignment="1">
      <alignment horizontal="left" vertical="center" wrapText="1"/>
    </xf>
    <xf numFmtId="49" fontId="6" fillId="36" borderId="36" xfId="0" applyNumberFormat="1" applyFont="1" applyFill="1" applyBorder="1" applyAlignment="1">
      <alignment horizontal="center" vertical="center"/>
    </xf>
    <xf numFmtId="0" fontId="6" fillId="36" borderId="37" xfId="0" applyFont="1" applyFill="1" applyBorder="1" applyAlignment="1">
      <alignment horizontal="left" vertical="center" wrapText="1"/>
    </xf>
    <xf numFmtId="49" fontId="6" fillId="36" borderId="37" xfId="0" applyNumberFormat="1" applyFont="1" applyFill="1" applyBorder="1" applyAlignment="1">
      <alignment horizontal="left" vertical="center" wrapText="1"/>
    </xf>
    <xf numFmtId="49" fontId="6" fillId="36" borderId="37" xfId="0" applyNumberFormat="1" applyFont="1" applyFill="1" applyBorder="1" applyAlignment="1">
      <alignment horizontal="left" vertical="center" wrapText="1"/>
    </xf>
    <xf numFmtId="0" fontId="6" fillId="36" borderId="16" xfId="0" applyNumberFormat="1" applyFont="1" applyFill="1" applyBorder="1" applyAlignment="1" applyProtection="1">
      <alignment vertical="top"/>
      <protection locked="0"/>
    </xf>
    <xf numFmtId="49" fontId="6" fillId="36" borderId="29" xfId="0" applyNumberFormat="1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left" vertical="center" wrapText="1"/>
    </xf>
    <xf numFmtId="49" fontId="6" fillId="36" borderId="31" xfId="0" applyNumberFormat="1" applyFont="1" applyFill="1" applyBorder="1" applyAlignment="1">
      <alignment horizontal="left" vertical="center" wrapText="1"/>
    </xf>
    <xf numFmtId="49" fontId="6" fillId="36" borderId="32" xfId="0" applyNumberFormat="1" applyFont="1" applyFill="1" applyBorder="1" applyAlignment="1">
      <alignment horizontal="left" vertical="center" wrapText="1"/>
    </xf>
    <xf numFmtId="0" fontId="6" fillId="36" borderId="38" xfId="0" applyFont="1" applyFill="1" applyBorder="1" applyAlignment="1">
      <alignment vertical="top" wrapText="1"/>
    </xf>
    <xf numFmtId="0" fontId="6" fillId="36" borderId="16" xfId="0" applyFont="1" applyFill="1" applyBorder="1" applyAlignment="1">
      <alignment horizontal="center" vertical="top"/>
    </xf>
    <xf numFmtId="0" fontId="6" fillId="36" borderId="16" xfId="0" applyFont="1" applyFill="1" applyBorder="1" applyAlignment="1">
      <alignment vertical="top" wrapText="1"/>
    </xf>
    <xf numFmtId="49" fontId="6" fillId="36" borderId="16" xfId="0" applyNumberFormat="1" applyFont="1" applyFill="1" applyBorder="1" applyAlignment="1">
      <alignment vertical="top" wrapText="1"/>
    </xf>
    <xf numFmtId="49" fontId="6" fillId="36" borderId="39" xfId="0" applyNumberFormat="1" applyFont="1" applyFill="1" applyBorder="1" applyAlignment="1">
      <alignment vertical="top" wrapText="1"/>
    </xf>
    <xf numFmtId="0" fontId="6" fillId="36" borderId="39" xfId="0" applyFont="1" applyFill="1" applyBorder="1" applyAlignment="1">
      <alignment vertical="top"/>
    </xf>
    <xf numFmtId="207" fontId="6" fillId="36" borderId="20" xfId="0" applyNumberFormat="1" applyFont="1" applyFill="1" applyBorder="1" applyAlignment="1" applyProtection="1">
      <alignment/>
      <protection locked="0"/>
    </xf>
    <xf numFmtId="0" fontId="6" fillId="36" borderId="40" xfId="0" applyFont="1" applyFill="1" applyBorder="1" applyAlignment="1">
      <alignment vertical="top" wrapText="1"/>
    </xf>
    <xf numFmtId="0" fontId="6" fillId="36" borderId="21" xfId="0" applyFont="1" applyFill="1" applyBorder="1" applyAlignment="1">
      <alignment horizontal="center" vertical="top"/>
    </xf>
    <xf numFmtId="0" fontId="6" fillId="36" borderId="21" xfId="0" applyFont="1" applyFill="1" applyBorder="1" applyAlignment="1">
      <alignment vertical="top" wrapText="1"/>
    </xf>
    <xf numFmtId="49" fontId="6" fillId="36" borderId="21" xfId="0" applyNumberFormat="1" applyFont="1" applyFill="1" applyBorder="1" applyAlignment="1">
      <alignment vertical="top" wrapText="1"/>
    </xf>
    <xf numFmtId="49" fontId="6" fillId="36" borderId="41" xfId="0" applyNumberFormat="1" applyFont="1" applyFill="1" applyBorder="1" applyAlignment="1">
      <alignment vertical="top" wrapText="1"/>
    </xf>
    <xf numFmtId="0" fontId="6" fillId="36" borderId="41" xfId="0" applyFont="1" applyFill="1" applyBorder="1" applyAlignment="1">
      <alignment vertical="top"/>
    </xf>
    <xf numFmtId="207" fontId="6" fillId="36" borderId="22" xfId="0" applyNumberFormat="1" applyFont="1" applyFill="1" applyBorder="1" applyAlignment="1" applyProtection="1">
      <alignment/>
      <protection locked="0"/>
    </xf>
    <xf numFmtId="207" fontId="6" fillId="35" borderId="20" xfId="0" applyNumberFormat="1" applyFont="1" applyFill="1" applyBorder="1" applyAlignment="1">
      <alignment vertical="top"/>
    </xf>
    <xf numFmtId="0" fontId="0" fillId="0" borderId="16" xfId="0" applyFont="1" applyFill="1" applyBorder="1" applyAlignment="1" quotePrefix="1">
      <alignment vertical="center" wrapText="1"/>
    </xf>
    <xf numFmtId="1" fontId="0" fillId="36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 quotePrefix="1">
      <alignment horizontal="left" vertical="center" wrapText="1"/>
    </xf>
    <xf numFmtId="49" fontId="0" fillId="0" borderId="16" xfId="0" applyNumberFormat="1" applyFont="1" applyFill="1" applyBorder="1" applyAlignment="1" quotePrefix="1">
      <alignment vertical="center" wrapText="1"/>
    </xf>
    <xf numFmtId="207" fontId="0" fillId="0" borderId="20" xfId="0" applyNumberFormat="1" applyFont="1" applyFill="1" applyBorder="1" applyAlignment="1">
      <alignment vertical="center"/>
    </xf>
    <xf numFmtId="0" fontId="0" fillId="34" borderId="38" xfId="0" applyFill="1" applyBorder="1" applyAlignment="1">
      <alignment/>
    </xf>
    <xf numFmtId="0" fontId="2" fillId="33" borderId="38" xfId="0" applyFont="1" applyFill="1" applyBorder="1" applyAlignment="1">
      <alignment vertical="center"/>
    </xf>
    <xf numFmtId="0" fontId="0" fillId="0" borderId="38" xfId="0" applyFont="1" applyBorder="1" applyAlignment="1">
      <alignment vertical="top"/>
    </xf>
    <xf numFmtId="0" fontId="0" fillId="0" borderId="38" xfId="0" applyFont="1" applyFill="1" applyBorder="1" applyAlignment="1">
      <alignment vertical="top"/>
    </xf>
    <xf numFmtId="0" fontId="0" fillId="35" borderId="38" xfId="0" applyFont="1" applyFill="1" applyBorder="1" applyAlignment="1">
      <alignment vertical="top"/>
    </xf>
    <xf numFmtId="0" fontId="6" fillId="35" borderId="38" xfId="0" applyFont="1" applyFill="1" applyBorder="1" applyAlignment="1">
      <alignment vertical="top"/>
    </xf>
    <xf numFmtId="0" fontId="0" fillId="0" borderId="38" xfId="0" applyFont="1" applyFill="1" applyBorder="1" applyAlignment="1">
      <alignment vertical="top"/>
    </xf>
    <xf numFmtId="0" fontId="0" fillId="0" borderId="3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36" borderId="40" xfId="0" applyFont="1" applyFill="1" applyBorder="1" applyAlignment="1">
      <alignment vertical="top"/>
    </xf>
    <xf numFmtId="0" fontId="7" fillId="34" borderId="26" xfId="0" applyFont="1" applyFill="1" applyBorder="1" applyAlignment="1">
      <alignment horizontal="center" wrapText="1"/>
    </xf>
    <xf numFmtId="49" fontId="0" fillId="34" borderId="20" xfId="0" applyNumberFormat="1" applyFill="1" applyBorder="1" applyAlignment="1">
      <alignment wrapText="1"/>
    </xf>
    <xf numFmtId="49" fontId="2" fillId="33" borderId="20" xfId="0" applyNumberFormat="1" applyFont="1" applyFill="1" applyBorder="1" applyAlignment="1" quotePrefix="1">
      <alignment vertical="center" wrapText="1"/>
    </xf>
    <xf numFmtId="49" fontId="0" fillId="0" borderId="20" xfId="0" applyNumberFormat="1" applyFont="1" applyBorder="1" applyAlignment="1" quotePrefix="1">
      <alignment vertical="top" wrapText="1"/>
    </xf>
    <xf numFmtId="0" fontId="0" fillId="0" borderId="20" xfId="0" applyFont="1" applyBorder="1" applyAlignment="1" quotePrefix="1">
      <alignment horizontal="left" vertical="top" wrapText="1"/>
    </xf>
    <xf numFmtId="49" fontId="0" fillId="0" borderId="20" xfId="0" applyNumberFormat="1" applyFont="1" applyFill="1" applyBorder="1" applyAlignment="1" quotePrefix="1">
      <alignment vertical="top" wrapText="1"/>
    </xf>
    <xf numFmtId="49" fontId="6" fillId="35" borderId="20" xfId="0" applyNumberFormat="1" applyFont="1" applyFill="1" applyBorder="1" applyAlignment="1" quotePrefix="1">
      <alignment vertical="top" wrapText="1"/>
    </xf>
    <xf numFmtId="49" fontId="6" fillId="35" borderId="20" xfId="0" applyNumberFormat="1" applyFont="1" applyFill="1" applyBorder="1" applyAlignment="1" quotePrefix="1">
      <alignment vertical="top" wrapText="1"/>
    </xf>
    <xf numFmtId="49" fontId="0" fillId="0" borderId="20" xfId="0" applyNumberFormat="1" applyFont="1" applyFill="1" applyBorder="1" applyAlignment="1" quotePrefix="1">
      <alignment vertical="top" wrapText="1"/>
    </xf>
    <xf numFmtId="49" fontId="0" fillId="0" borderId="20" xfId="0" applyNumberFormat="1" applyFont="1" applyFill="1" applyBorder="1" applyAlignment="1" quotePrefix="1">
      <alignment vertical="center" wrapText="1"/>
    </xf>
    <xf numFmtId="49" fontId="0" fillId="0" borderId="20" xfId="0" applyNumberFormat="1" applyFont="1" applyBorder="1" applyAlignment="1" quotePrefix="1">
      <alignment vertical="center" wrapText="1"/>
    </xf>
    <xf numFmtId="49" fontId="0" fillId="35" borderId="20" xfId="0" applyNumberFormat="1" applyFont="1" applyFill="1" applyBorder="1" applyAlignment="1" quotePrefix="1">
      <alignment vertical="top" wrapText="1"/>
    </xf>
    <xf numFmtId="49" fontId="0" fillId="0" borderId="20" xfId="0" applyNumberFormat="1" applyFont="1" applyBorder="1" applyAlignment="1">
      <alignment vertical="top" wrapText="1"/>
    </xf>
    <xf numFmtId="49" fontId="0" fillId="36" borderId="22" xfId="0" applyNumberFormat="1" applyFont="1" applyFill="1" applyBorder="1" applyAlignment="1">
      <alignment vertical="top" wrapText="1"/>
    </xf>
    <xf numFmtId="0" fontId="0" fillId="0" borderId="38" xfId="0" applyNumberFormat="1" applyFont="1" applyFill="1" applyBorder="1" applyAlignment="1" applyProtection="1">
      <alignment vertical="top"/>
      <protection locked="0"/>
    </xf>
    <xf numFmtId="0" fontId="0" fillId="0" borderId="38" xfId="0" applyFill="1" applyBorder="1" applyAlignment="1">
      <alignment vertical="top"/>
    </xf>
    <xf numFmtId="0" fontId="5" fillId="0" borderId="38" xfId="0" applyNumberFormat="1" applyFont="1" applyFill="1" applyBorder="1" applyAlignment="1" applyProtection="1">
      <alignment vertical="top" wrapText="1"/>
      <protection locked="0"/>
    </xf>
    <xf numFmtId="0" fontId="5" fillId="36" borderId="40" xfId="0" applyNumberFormat="1" applyFont="1" applyFill="1" applyBorder="1" applyAlignment="1" applyProtection="1">
      <alignment vertical="top" wrapText="1"/>
      <protection locked="0"/>
    </xf>
    <xf numFmtId="49" fontId="0" fillId="0" borderId="20" xfId="0" applyNumberFormat="1" applyFont="1" applyFill="1" applyBorder="1" applyAlignment="1" applyProtection="1">
      <alignment vertical="top" wrapText="1"/>
      <protection locked="0"/>
    </xf>
    <xf numFmtId="49" fontId="0" fillId="0" borderId="20" xfId="0" applyNumberFormat="1" applyFont="1" applyFill="1" applyBorder="1" applyAlignment="1">
      <alignment vertical="top" wrapText="1"/>
    </xf>
    <xf numFmtId="49" fontId="0" fillId="36" borderId="28" xfId="0" applyNumberFormat="1" applyFont="1" applyFill="1" applyBorder="1" applyAlignment="1">
      <alignment horizontal="center" vertical="center"/>
    </xf>
    <xf numFmtId="49" fontId="5" fillId="36" borderId="22" xfId="0" applyNumberFormat="1" applyFont="1" applyFill="1" applyBorder="1" applyAlignment="1" applyProtection="1">
      <alignment vertical="top" wrapText="1"/>
      <protection locked="0"/>
    </xf>
    <xf numFmtId="0" fontId="25" fillId="34" borderId="42" xfId="0" applyFont="1" applyFill="1" applyBorder="1" applyAlignment="1">
      <alignment horizontal="center" wrapText="1"/>
    </xf>
    <xf numFmtId="0" fontId="25" fillId="34" borderId="25" xfId="0" applyFont="1" applyFill="1" applyBorder="1" applyAlignment="1">
      <alignment horizontal="center" wrapText="1"/>
    </xf>
    <xf numFmtId="0" fontId="25" fillId="33" borderId="42" xfId="0" applyFont="1" applyFill="1" applyBorder="1" applyAlignment="1">
      <alignment horizontal="center" vertical="center"/>
    </xf>
    <xf numFmtId="0" fontId="25" fillId="33" borderId="25" xfId="0" applyFont="1" applyFill="1" applyBorder="1" applyAlignment="1">
      <alignment horizontal="center" vertical="center"/>
    </xf>
    <xf numFmtId="0" fontId="25" fillId="33" borderId="2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03"/>
  <sheetViews>
    <sheetView showGridLines="0" tabSelected="1" workbookViewId="0" topLeftCell="A1">
      <selection activeCell="J14" sqref="J14"/>
    </sheetView>
  </sheetViews>
  <sheetFormatPr defaultColWidth="9.140625" defaultRowHeight="12.75"/>
  <cols>
    <col min="1" max="1" width="4.28125" style="1" customWidth="1"/>
    <col min="2" max="2" width="3.57421875" style="58" bestFit="1" customWidth="1"/>
    <col min="3" max="3" width="35.140625" style="14" customWidth="1"/>
    <col min="4" max="4" width="7.7109375" style="28" bestFit="1" customWidth="1"/>
    <col min="5" max="5" width="20.8515625" style="14" bestFit="1" customWidth="1"/>
    <col min="6" max="6" width="20.57421875" style="78" bestFit="1" customWidth="1"/>
    <col min="7" max="7" width="16.421875" style="78" bestFit="1" customWidth="1"/>
    <col min="8" max="8" width="10.8515625" style="1" bestFit="1" customWidth="1"/>
    <col min="9" max="9" width="11.57421875" style="32" bestFit="1" customWidth="1"/>
    <col min="10" max="10" width="14.7109375" style="1" customWidth="1"/>
    <col min="11" max="11" width="21.140625" style="1" customWidth="1"/>
    <col min="12" max="16384" width="9.140625" style="1" customWidth="1"/>
  </cols>
  <sheetData>
    <row r="1" ht="13.5" thickBot="1"/>
    <row r="2" spans="2:9" ht="40.5" customHeight="1">
      <c r="B2" s="190" t="s">
        <v>218</v>
      </c>
      <c r="C2" s="191"/>
      <c r="D2" s="191"/>
      <c r="E2" s="191"/>
      <c r="F2" s="191"/>
      <c r="G2" s="168"/>
      <c r="H2" s="103"/>
      <c r="I2" s="104"/>
    </row>
    <row r="3" spans="2:9" ht="12.75">
      <c r="B3" s="59"/>
      <c r="C3" s="65" t="s">
        <v>126</v>
      </c>
      <c r="D3" s="29"/>
      <c r="E3" s="25"/>
      <c r="F3" s="79"/>
      <c r="G3" s="169"/>
      <c r="H3" s="158"/>
      <c r="I3" s="33"/>
    </row>
    <row r="4" spans="2:9" ht="15.75" customHeight="1">
      <c r="B4" s="60" t="s">
        <v>128</v>
      </c>
      <c r="C4" s="66" t="s">
        <v>65</v>
      </c>
      <c r="D4" s="77" t="s">
        <v>111</v>
      </c>
      <c r="E4" s="26" t="s">
        <v>219</v>
      </c>
      <c r="F4" s="80" t="s">
        <v>220</v>
      </c>
      <c r="G4" s="170" t="s">
        <v>36</v>
      </c>
      <c r="H4" s="159" t="s">
        <v>127</v>
      </c>
      <c r="I4" s="34" t="s">
        <v>129</v>
      </c>
    </row>
    <row r="5" spans="2:9" ht="12.75">
      <c r="B5" s="94">
        <v>1</v>
      </c>
      <c r="C5" s="19" t="s">
        <v>66</v>
      </c>
      <c r="D5" s="55">
        <v>1</v>
      </c>
      <c r="E5" s="17" t="s">
        <v>37</v>
      </c>
      <c r="F5" s="36" t="s">
        <v>221</v>
      </c>
      <c r="G5" s="171" t="s">
        <v>277</v>
      </c>
      <c r="H5" s="160">
        <v>0.3</v>
      </c>
      <c r="I5" s="35">
        <f>D5*H5</f>
        <v>0.3</v>
      </c>
    </row>
    <row r="6" spans="2:9" ht="12.75">
      <c r="B6" s="94">
        <v>2</v>
      </c>
      <c r="C6" s="17" t="s">
        <v>67</v>
      </c>
      <c r="D6" s="55">
        <v>1</v>
      </c>
      <c r="E6" s="17" t="s">
        <v>148</v>
      </c>
      <c r="F6" s="17" t="s">
        <v>224</v>
      </c>
      <c r="G6" s="172" t="s">
        <v>223</v>
      </c>
      <c r="H6" s="160">
        <v>0.1</v>
      </c>
      <c r="I6" s="35">
        <f aca="true" t="shared" si="0" ref="I6:I59">D6*H6</f>
        <v>0.1</v>
      </c>
    </row>
    <row r="7" spans="2:9" ht="25.5">
      <c r="B7" s="94">
        <v>3</v>
      </c>
      <c r="C7" s="19" t="s">
        <v>216</v>
      </c>
      <c r="D7" s="55">
        <v>12</v>
      </c>
      <c r="E7" s="17" t="s">
        <v>141</v>
      </c>
      <c r="F7" s="36" t="s">
        <v>130</v>
      </c>
      <c r="G7" s="171" t="s">
        <v>280</v>
      </c>
      <c r="H7" s="160">
        <v>0.0025</v>
      </c>
      <c r="I7" s="35">
        <f t="shared" si="0"/>
        <v>0.03</v>
      </c>
    </row>
    <row r="8" spans="2:9" s="9" customFormat="1" ht="25.5">
      <c r="B8" s="94">
        <v>4</v>
      </c>
      <c r="C8" s="17" t="s">
        <v>68</v>
      </c>
      <c r="D8" s="55">
        <v>1</v>
      </c>
      <c r="E8" s="17" t="s">
        <v>140</v>
      </c>
      <c r="F8" s="36" t="s">
        <v>131</v>
      </c>
      <c r="G8" s="171" t="s">
        <v>279</v>
      </c>
      <c r="H8" s="160">
        <v>0.1</v>
      </c>
      <c r="I8" s="35">
        <f t="shared" si="0"/>
        <v>0.1</v>
      </c>
    </row>
    <row r="9" spans="2:9" s="2" customFormat="1" ht="12.75">
      <c r="B9" s="94">
        <v>5</v>
      </c>
      <c r="C9" s="19" t="s">
        <v>69</v>
      </c>
      <c r="D9" s="55">
        <v>4</v>
      </c>
      <c r="E9" s="17" t="s">
        <v>138</v>
      </c>
      <c r="F9" s="36" t="s">
        <v>130</v>
      </c>
      <c r="G9" s="171" t="s">
        <v>280</v>
      </c>
      <c r="H9" s="160">
        <v>0.01</v>
      </c>
      <c r="I9" s="35">
        <f t="shared" si="0"/>
        <v>0.04</v>
      </c>
    </row>
    <row r="10" spans="2:9" s="2" customFormat="1" ht="38.25">
      <c r="B10" s="94">
        <v>6</v>
      </c>
      <c r="C10" s="17" t="s">
        <v>70</v>
      </c>
      <c r="D10" s="55">
        <v>1</v>
      </c>
      <c r="E10" s="17" t="s">
        <v>132</v>
      </c>
      <c r="F10" s="36" t="s">
        <v>147</v>
      </c>
      <c r="G10" s="171" t="s">
        <v>279</v>
      </c>
      <c r="H10" s="160">
        <v>0.36</v>
      </c>
      <c r="I10" s="35">
        <f t="shared" si="0"/>
        <v>0.36</v>
      </c>
    </row>
    <row r="11" spans="2:9" s="2" customFormat="1" ht="12.75">
      <c r="B11" s="94">
        <v>7</v>
      </c>
      <c r="C11" s="19" t="s">
        <v>196</v>
      </c>
      <c r="D11" s="55">
        <v>2</v>
      </c>
      <c r="E11" s="17" t="s">
        <v>139</v>
      </c>
      <c r="F11" s="36" t="s">
        <v>134</v>
      </c>
      <c r="G11" s="171" t="s">
        <v>280</v>
      </c>
      <c r="H11" s="160">
        <v>0.014</v>
      </c>
      <c r="I11" s="35">
        <f t="shared" si="0"/>
        <v>0.028</v>
      </c>
    </row>
    <row r="12" spans="2:9" s="2" customFormat="1" ht="12.75">
      <c r="B12" s="94">
        <v>8</v>
      </c>
      <c r="C12" s="17" t="s">
        <v>71</v>
      </c>
      <c r="D12" s="55">
        <v>1</v>
      </c>
      <c r="E12" s="17" t="s">
        <v>142</v>
      </c>
      <c r="F12" s="36" t="s">
        <v>130</v>
      </c>
      <c r="G12" s="171" t="s">
        <v>280</v>
      </c>
      <c r="H12" s="160">
        <v>0.003</v>
      </c>
      <c r="I12" s="35">
        <f t="shared" si="0"/>
        <v>0.003</v>
      </c>
    </row>
    <row r="13" spans="2:9" s="2" customFormat="1" ht="25.5">
      <c r="B13" s="94">
        <v>9</v>
      </c>
      <c r="C13" s="17" t="s">
        <v>72</v>
      </c>
      <c r="D13" s="55">
        <v>1</v>
      </c>
      <c r="E13" s="17" t="s">
        <v>137</v>
      </c>
      <c r="F13" s="36" t="s">
        <v>133</v>
      </c>
      <c r="G13" s="171" t="s">
        <v>279</v>
      </c>
      <c r="H13" s="160">
        <v>0.2</v>
      </c>
      <c r="I13" s="35">
        <f t="shared" si="0"/>
        <v>0.2</v>
      </c>
    </row>
    <row r="14" spans="2:9" s="2" customFormat="1" ht="12.75">
      <c r="B14" s="94">
        <v>10</v>
      </c>
      <c r="C14" s="19" t="s">
        <v>117</v>
      </c>
      <c r="D14" s="55">
        <v>3</v>
      </c>
      <c r="E14" s="17" t="s">
        <v>135</v>
      </c>
      <c r="F14" s="36" t="s">
        <v>136</v>
      </c>
      <c r="G14" s="171" t="s">
        <v>278</v>
      </c>
      <c r="H14" s="160">
        <v>0.03</v>
      </c>
      <c r="I14" s="35">
        <f t="shared" si="0"/>
        <v>0.09</v>
      </c>
    </row>
    <row r="15" spans="2:9" s="2" customFormat="1" ht="12.75">
      <c r="B15" s="94">
        <v>11</v>
      </c>
      <c r="C15" s="19" t="s">
        <v>73</v>
      </c>
      <c r="D15" s="55">
        <v>2</v>
      </c>
      <c r="E15" s="17" t="s">
        <v>143</v>
      </c>
      <c r="F15" s="36" t="s">
        <v>130</v>
      </c>
      <c r="G15" s="171" t="s">
        <v>280</v>
      </c>
      <c r="H15" s="160">
        <v>0.003</v>
      </c>
      <c r="I15" s="35">
        <f t="shared" si="0"/>
        <v>0.006</v>
      </c>
    </row>
    <row r="16" spans="2:9" s="2" customFormat="1" ht="38.25">
      <c r="B16" s="95">
        <v>12</v>
      </c>
      <c r="C16" s="72" t="s">
        <v>195</v>
      </c>
      <c r="D16" s="76">
        <v>20</v>
      </c>
      <c r="E16" s="70" t="s">
        <v>38</v>
      </c>
      <c r="F16" s="81" t="s">
        <v>20</v>
      </c>
      <c r="G16" s="173" t="s">
        <v>226</v>
      </c>
      <c r="H16" s="161">
        <v>0.02</v>
      </c>
      <c r="I16" s="71">
        <f t="shared" si="0"/>
        <v>0.4</v>
      </c>
    </row>
    <row r="17" spans="2:9" s="2" customFormat="1" ht="12.75">
      <c r="B17" s="95">
        <v>13</v>
      </c>
      <c r="C17" s="73" t="s">
        <v>74</v>
      </c>
      <c r="D17" s="76">
        <v>1</v>
      </c>
      <c r="E17" s="70" t="s">
        <v>39</v>
      </c>
      <c r="F17" s="81" t="s">
        <v>21</v>
      </c>
      <c r="G17" s="173" t="s">
        <v>227</v>
      </c>
      <c r="H17" s="161">
        <v>0.1</v>
      </c>
      <c r="I17" s="71">
        <f t="shared" si="0"/>
        <v>0.1</v>
      </c>
    </row>
    <row r="18" spans="2:9" s="2" customFormat="1" ht="12.75">
      <c r="B18" s="94">
        <v>14</v>
      </c>
      <c r="C18" s="17" t="s">
        <v>75</v>
      </c>
      <c r="D18" s="55">
        <v>1</v>
      </c>
      <c r="E18" s="17" t="s">
        <v>150</v>
      </c>
      <c r="F18" s="36" t="s">
        <v>149</v>
      </c>
      <c r="G18" s="171" t="s">
        <v>228</v>
      </c>
      <c r="H18" s="160">
        <v>0.01</v>
      </c>
      <c r="I18" s="35">
        <f t="shared" si="0"/>
        <v>0.01</v>
      </c>
    </row>
    <row r="19" spans="2:9" s="2" customFormat="1" ht="12.75">
      <c r="B19" s="94">
        <v>15</v>
      </c>
      <c r="C19" s="19" t="s">
        <v>76</v>
      </c>
      <c r="D19" s="55">
        <v>1</v>
      </c>
      <c r="E19" s="17" t="s">
        <v>164</v>
      </c>
      <c r="F19" s="36" t="s">
        <v>22</v>
      </c>
      <c r="G19" s="171" t="s">
        <v>229</v>
      </c>
      <c r="H19" s="160">
        <v>0.04</v>
      </c>
      <c r="I19" s="35">
        <f t="shared" si="0"/>
        <v>0.04</v>
      </c>
    </row>
    <row r="20" spans="2:9" s="2" customFormat="1" ht="12.75">
      <c r="B20" s="94">
        <v>16</v>
      </c>
      <c r="C20" s="17" t="s">
        <v>77</v>
      </c>
      <c r="D20" s="55">
        <v>2</v>
      </c>
      <c r="E20" s="17" t="s">
        <v>217</v>
      </c>
      <c r="F20" s="36" t="s">
        <v>22</v>
      </c>
      <c r="G20" s="171" t="s">
        <v>230</v>
      </c>
      <c r="H20" s="160">
        <v>0.0128</v>
      </c>
      <c r="I20" s="35">
        <f t="shared" si="0"/>
        <v>0.0256</v>
      </c>
    </row>
    <row r="21" spans="2:9" s="2" customFormat="1" ht="12.75">
      <c r="B21" s="61">
        <v>17</v>
      </c>
      <c r="C21" s="43" t="s">
        <v>78</v>
      </c>
      <c r="D21" s="37">
        <v>1</v>
      </c>
      <c r="E21" s="44" t="s">
        <v>40</v>
      </c>
      <c r="F21" s="83" t="s">
        <v>23</v>
      </c>
      <c r="G21" s="175" t="s">
        <v>231</v>
      </c>
      <c r="H21" s="163">
        <v>0.1</v>
      </c>
      <c r="I21" s="38">
        <f t="shared" si="0"/>
        <v>0.1</v>
      </c>
    </row>
    <row r="22" spans="2:9" s="2" customFormat="1" ht="12.75">
      <c r="B22" s="94">
        <v>18</v>
      </c>
      <c r="C22" s="17" t="s">
        <v>79</v>
      </c>
      <c r="D22" s="55">
        <v>1</v>
      </c>
      <c r="E22" s="17" t="s">
        <v>41</v>
      </c>
      <c r="F22" s="36" t="s">
        <v>22</v>
      </c>
      <c r="G22" s="171" t="s">
        <v>231</v>
      </c>
      <c r="H22" s="160">
        <v>0.1</v>
      </c>
      <c r="I22" s="35">
        <f t="shared" si="0"/>
        <v>0.1</v>
      </c>
    </row>
    <row r="23" spans="2:9" s="2" customFormat="1" ht="12.75">
      <c r="B23" s="62">
        <v>19</v>
      </c>
      <c r="C23" s="39" t="s">
        <v>80</v>
      </c>
      <c r="D23" s="40">
        <v>1</v>
      </c>
      <c r="E23" s="41" t="s">
        <v>42</v>
      </c>
      <c r="F23" s="82" t="s">
        <v>20</v>
      </c>
      <c r="G23" s="174" t="s">
        <v>226</v>
      </c>
      <c r="H23" s="162"/>
      <c r="I23" s="42">
        <f t="shared" si="0"/>
        <v>0</v>
      </c>
    </row>
    <row r="24" spans="2:9" s="2" customFormat="1" ht="12.75">
      <c r="B24" s="96">
        <v>20</v>
      </c>
      <c r="C24" s="72" t="s">
        <v>81</v>
      </c>
      <c r="D24" s="98">
        <v>3</v>
      </c>
      <c r="E24" s="72" t="s">
        <v>232</v>
      </c>
      <c r="F24" s="81" t="s">
        <v>233</v>
      </c>
      <c r="G24" s="173" t="s">
        <v>222</v>
      </c>
      <c r="H24" s="161">
        <v>0.024</v>
      </c>
      <c r="I24" s="71">
        <f t="shared" si="0"/>
        <v>0.07200000000000001</v>
      </c>
    </row>
    <row r="25" spans="2:9" s="2" customFormat="1" ht="12.75">
      <c r="B25" s="61">
        <v>21</v>
      </c>
      <c r="C25" s="43" t="s">
        <v>118</v>
      </c>
      <c r="D25" s="37">
        <v>4</v>
      </c>
      <c r="E25" s="44" t="s">
        <v>43</v>
      </c>
      <c r="F25" s="83" t="s">
        <v>24</v>
      </c>
      <c r="G25" s="175" t="s">
        <v>242</v>
      </c>
      <c r="H25" s="163">
        <v>0.05</v>
      </c>
      <c r="I25" s="38">
        <f t="shared" si="0"/>
        <v>0.2</v>
      </c>
    </row>
    <row r="26" spans="2:9" s="2" customFormat="1" ht="12.75">
      <c r="B26" s="61">
        <v>22</v>
      </c>
      <c r="C26" s="43" t="s">
        <v>82</v>
      </c>
      <c r="D26" s="37">
        <v>1</v>
      </c>
      <c r="E26" s="44" t="s">
        <v>44</v>
      </c>
      <c r="F26" s="83" t="s">
        <v>25</v>
      </c>
      <c r="G26" s="175" t="s">
        <v>242</v>
      </c>
      <c r="H26" s="163">
        <v>0.05</v>
      </c>
      <c r="I26" s="38">
        <f t="shared" si="0"/>
        <v>0.05</v>
      </c>
    </row>
    <row r="27" spans="2:9" s="2" customFormat="1" ht="12.75">
      <c r="B27" s="94">
        <v>23</v>
      </c>
      <c r="C27" s="17" t="s">
        <v>83</v>
      </c>
      <c r="D27" s="55">
        <v>1</v>
      </c>
      <c r="E27" s="17" t="s">
        <v>144</v>
      </c>
      <c r="F27" s="36" t="s">
        <v>145</v>
      </c>
      <c r="G27" s="171" t="s">
        <v>225</v>
      </c>
      <c r="H27" s="160">
        <v>0.01</v>
      </c>
      <c r="I27" s="35">
        <f t="shared" si="0"/>
        <v>0.01</v>
      </c>
    </row>
    <row r="28" spans="2:9" s="2" customFormat="1" ht="12.75">
      <c r="B28" s="96">
        <v>24</v>
      </c>
      <c r="C28" s="73" t="s">
        <v>84</v>
      </c>
      <c r="D28" s="76">
        <v>1</v>
      </c>
      <c r="E28" s="72" t="s">
        <v>45</v>
      </c>
      <c r="F28" s="81" t="s">
        <v>26</v>
      </c>
      <c r="G28" s="173" t="s">
        <v>235</v>
      </c>
      <c r="H28" s="161">
        <v>0.037</v>
      </c>
      <c r="I28" s="71">
        <f t="shared" si="0"/>
        <v>0.037</v>
      </c>
    </row>
    <row r="29" spans="2:9" s="2" customFormat="1" ht="12.75">
      <c r="B29" s="96">
        <v>25</v>
      </c>
      <c r="C29" s="72" t="s">
        <v>85</v>
      </c>
      <c r="D29" s="76">
        <v>1</v>
      </c>
      <c r="E29" s="72" t="s">
        <v>46</v>
      </c>
      <c r="F29" s="81" t="s">
        <v>27</v>
      </c>
      <c r="G29" s="173" t="s">
        <v>236</v>
      </c>
      <c r="H29" s="161">
        <v>0.037</v>
      </c>
      <c r="I29" s="71">
        <f t="shared" si="0"/>
        <v>0.037</v>
      </c>
    </row>
    <row r="30" spans="2:9" s="2" customFormat="1" ht="12.75">
      <c r="B30" s="94">
        <v>26</v>
      </c>
      <c r="C30" s="97" t="s">
        <v>86</v>
      </c>
      <c r="D30" s="55">
        <v>1</v>
      </c>
      <c r="E30" s="74" t="s">
        <v>193</v>
      </c>
      <c r="F30" s="84" t="s">
        <v>194</v>
      </c>
      <c r="G30" s="176" t="s">
        <v>237</v>
      </c>
      <c r="H30" s="164">
        <v>0.22</v>
      </c>
      <c r="I30" s="75">
        <f t="shared" si="0"/>
        <v>0.22</v>
      </c>
    </row>
    <row r="31" spans="2:9" s="2" customFormat="1" ht="12.75">
      <c r="B31" s="94">
        <v>27</v>
      </c>
      <c r="C31" s="17" t="s">
        <v>87</v>
      </c>
      <c r="D31" s="55">
        <v>1</v>
      </c>
      <c r="E31" s="17" t="s">
        <v>47</v>
      </c>
      <c r="F31" s="36" t="s">
        <v>151</v>
      </c>
      <c r="G31" s="176" t="s">
        <v>237</v>
      </c>
      <c r="H31" s="160">
        <v>0.15</v>
      </c>
      <c r="I31" s="35">
        <f t="shared" si="0"/>
        <v>0.15</v>
      </c>
    </row>
    <row r="32" spans="2:9" s="2" customFormat="1" ht="25.5">
      <c r="B32" s="94">
        <v>28</v>
      </c>
      <c r="C32" s="19" t="s">
        <v>88</v>
      </c>
      <c r="D32" s="55">
        <v>1</v>
      </c>
      <c r="E32" s="17" t="s">
        <v>48</v>
      </c>
      <c r="F32" s="36" t="s">
        <v>200</v>
      </c>
      <c r="G32" s="171" t="s">
        <v>241</v>
      </c>
      <c r="H32" s="160">
        <v>0.25</v>
      </c>
      <c r="I32" s="35">
        <f t="shared" si="0"/>
        <v>0.25</v>
      </c>
    </row>
    <row r="33" spans="2:9" s="2" customFormat="1" ht="38.25">
      <c r="B33" s="94">
        <v>29</v>
      </c>
      <c r="C33" s="99" t="s">
        <v>89</v>
      </c>
      <c r="D33" s="102">
        <v>1</v>
      </c>
      <c r="E33" s="99" t="s">
        <v>276</v>
      </c>
      <c r="F33" s="100" t="s">
        <v>146</v>
      </c>
      <c r="G33" s="177" t="s">
        <v>238</v>
      </c>
      <c r="H33" s="165">
        <v>0.45</v>
      </c>
      <c r="I33" s="101">
        <f t="shared" si="0"/>
        <v>0.45</v>
      </c>
    </row>
    <row r="34" spans="2:9" s="2" customFormat="1" ht="25.5">
      <c r="B34" s="94">
        <v>30</v>
      </c>
      <c r="C34" s="45" t="s">
        <v>197</v>
      </c>
      <c r="D34" s="55">
        <v>11</v>
      </c>
      <c r="E34" s="17" t="s">
        <v>152</v>
      </c>
      <c r="F34" s="36" t="s">
        <v>130</v>
      </c>
      <c r="G34" s="171" t="s">
        <v>225</v>
      </c>
      <c r="H34" s="160">
        <v>0.0016</v>
      </c>
      <c r="I34" s="35">
        <f t="shared" si="0"/>
        <v>0.0176</v>
      </c>
    </row>
    <row r="35" spans="2:9" s="2" customFormat="1" ht="16.5" customHeight="1">
      <c r="B35" s="94">
        <v>31</v>
      </c>
      <c r="C35" s="74" t="s">
        <v>90</v>
      </c>
      <c r="D35" s="55">
        <v>4</v>
      </c>
      <c r="E35" s="74" t="s">
        <v>49</v>
      </c>
      <c r="F35" s="84" t="s">
        <v>130</v>
      </c>
      <c r="G35" s="171" t="s">
        <v>225</v>
      </c>
      <c r="H35" s="164">
        <v>0.0016</v>
      </c>
      <c r="I35" s="75">
        <f t="shared" si="0"/>
        <v>0.0064</v>
      </c>
    </row>
    <row r="36" spans="2:9" s="2" customFormat="1" ht="12.75">
      <c r="B36" s="94">
        <v>32</v>
      </c>
      <c r="C36" s="17" t="s">
        <v>91</v>
      </c>
      <c r="D36" s="55">
        <v>1</v>
      </c>
      <c r="E36" s="17" t="s">
        <v>50</v>
      </c>
      <c r="F36" s="36" t="s">
        <v>130</v>
      </c>
      <c r="G36" s="171" t="s">
        <v>225</v>
      </c>
      <c r="H36" s="160">
        <v>0.0016</v>
      </c>
      <c r="I36" s="35">
        <f t="shared" si="0"/>
        <v>0.0016</v>
      </c>
    </row>
    <row r="37" spans="2:9" s="2" customFormat="1" ht="12.75">
      <c r="B37" s="94">
        <v>33</v>
      </c>
      <c r="C37" s="19" t="s">
        <v>92</v>
      </c>
      <c r="D37" s="55">
        <v>1</v>
      </c>
      <c r="E37" s="17" t="s">
        <v>125</v>
      </c>
      <c r="F37" s="36" t="s">
        <v>134</v>
      </c>
      <c r="G37" s="171" t="s">
        <v>225</v>
      </c>
      <c r="H37" s="160">
        <v>0.0016</v>
      </c>
      <c r="I37" s="35">
        <f t="shared" si="0"/>
        <v>0.0016</v>
      </c>
    </row>
    <row r="38" spans="2:9" s="2" customFormat="1" ht="12.75">
      <c r="B38" s="94">
        <v>34</v>
      </c>
      <c r="C38" s="74" t="s">
        <v>93</v>
      </c>
      <c r="D38" s="55">
        <v>1</v>
      </c>
      <c r="E38" s="74" t="s">
        <v>51</v>
      </c>
      <c r="F38" s="84" t="s">
        <v>130</v>
      </c>
      <c r="G38" s="171" t="s">
        <v>225</v>
      </c>
      <c r="H38" s="164">
        <v>0.0016</v>
      </c>
      <c r="I38" s="75">
        <f t="shared" si="0"/>
        <v>0.0016</v>
      </c>
    </row>
    <row r="39" spans="2:9" s="2" customFormat="1" ht="17.25" customHeight="1">
      <c r="B39" s="95">
        <v>35</v>
      </c>
      <c r="C39" s="153" t="s">
        <v>198</v>
      </c>
      <c r="D39" s="154">
        <v>8</v>
      </c>
      <c r="E39" s="155" t="s">
        <v>52</v>
      </c>
      <c r="F39" s="156" t="s">
        <v>130</v>
      </c>
      <c r="G39" s="178" t="s">
        <v>225</v>
      </c>
      <c r="H39" s="166">
        <v>0.0016</v>
      </c>
      <c r="I39" s="157">
        <f t="shared" si="0"/>
        <v>0.0128</v>
      </c>
    </row>
    <row r="40" spans="2:9" s="2" customFormat="1" ht="12.75">
      <c r="B40" s="62">
        <v>36</v>
      </c>
      <c r="C40" s="41" t="s">
        <v>94</v>
      </c>
      <c r="D40" s="40">
        <v>1</v>
      </c>
      <c r="E40" s="41" t="s">
        <v>53</v>
      </c>
      <c r="F40" s="82" t="s">
        <v>28</v>
      </c>
      <c r="G40" s="179" t="s">
        <v>225</v>
      </c>
      <c r="H40" s="162">
        <v>0.0016</v>
      </c>
      <c r="I40" s="42">
        <f t="shared" si="0"/>
        <v>0.0016</v>
      </c>
    </row>
    <row r="41" spans="2:9" s="2" customFormat="1" ht="16.5" customHeight="1">
      <c r="B41" s="94">
        <v>37</v>
      </c>
      <c r="C41" s="19" t="s">
        <v>95</v>
      </c>
      <c r="D41" s="55">
        <v>1</v>
      </c>
      <c r="E41" s="17" t="s">
        <v>124</v>
      </c>
      <c r="F41" s="36" t="s">
        <v>240</v>
      </c>
      <c r="G41" s="171" t="s">
        <v>239</v>
      </c>
      <c r="H41" s="160">
        <v>0.1</v>
      </c>
      <c r="I41" s="35">
        <f t="shared" si="0"/>
        <v>0.1</v>
      </c>
    </row>
    <row r="42" spans="2:9" s="2" customFormat="1" ht="16.5" customHeight="1">
      <c r="B42" s="94">
        <v>38</v>
      </c>
      <c r="C42" s="74" t="s">
        <v>96</v>
      </c>
      <c r="D42" s="55">
        <v>1</v>
      </c>
      <c r="E42" s="74" t="s">
        <v>201</v>
      </c>
      <c r="F42" s="84" t="s">
        <v>29</v>
      </c>
      <c r="G42" s="176" t="s">
        <v>225</v>
      </c>
      <c r="H42" s="164">
        <v>0.1</v>
      </c>
      <c r="I42" s="75">
        <f t="shared" si="0"/>
        <v>0.1</v>
      </c>
    </row>
    <row r="43" spans="2:9" s="2" customFormat="1" ht="12.75">
      <c r="B43" s="94">
        <v>39</v>
      </c>
      <c r="C43" s="19" t="s">
        <v>97</v>
      </c>
      <c r="D43" s="55">
        <v>1</v>
      </c>
      <c r="E43" s="17" t="s">
        <v>54</v>
      </c>
      <c r="F43" s="36" t="s">
        <v>130</v>
      </c>
      <c r="G43" s="171" t="s">
        <v>225</v>
      </c>
      <c r="H43" s="160">
        <v>0.0016</v>
      </c>
      <c r="I43" s="35">
        <f t="shared" si="0"/>
        <v>0.0016</v>
      </c>
    </row>
    <row r="44" spans="2:9" s="2" customFormat="1" ht="12.75">
      <c r="B44" s="94">
        <v>40</v>
      </c>
      <c r="C44" s="17" t="s">
        <v>98</v>
      </c>
      <c r="D44" s="55">
        <v>1</v>
      </c>
      <c r="E44" s="17" t="s">
        <v>55</v>
      </c>
      <c r="F44" s="36" t="s">
        <v>130</v>
      </c>
      <c r="G44" s="171" t="s">
        <v>225</v>
      </c>
      <c r="H44" s="160">
        <v>0.0016</v>
      </c>
      <c r="I44" s="35">
        <f t="shared" si="0"/>
        <v>0.0016</v>
      </c>
    </row>
    <row r="45" spans="2:9" s="2" customFormat="1" ht="12.75">
      <c r="B45" s="61">
        <v>41</v>
      </c>
      <c r="C45" s="43" t="s">
        <v>99</v>
      </c>
      <c r="D45" s="37">
        <v>2</v>
      </c>
      <c r="E45" s="44" t="s">
        <v>56</v>
      </c>
      <c r="F45" s="83" t="s">
        <v>130</v>
      </c>
      <c r="G45" s="179" t="s">
        <v>225</v>
      </c>
      <c r="H45" s="163">
        <v>0.0016</v>
      </c>
      <c r="I45" s="38">
        <f t="shared" si="0"/>
        <v>0.0032</v>
      </c>
    </row>
    <row r="46" spans="2:9" s="2" customFormat="1" ht="12.75">
      <c r="B46" s="95">
        <v>42</v>
      </c>
      <c r="C46" s="72" t="s">
        <v>100</v>
      </c>
      <c r="D46" s="76">
        <v>3</v>
      </c>
      <c r="E46" s="72" t="s">
        <v>57</v>
      </c>
      <c r="F46" s="81" t="s">
        <v>30</v>
      </c>
      <c r="G46" s="177" t="s">
        <v>246</v>
      </c>
      <c r="H46" s="161">
        <v>0.01</v>
      </c>
      <c r="I46" s="71">
        <f t="shared" si="0"/>
        <v>0.03</v>
      </c>
    </row>
    <row r="47" spans="2:9" s="2" customFormat="1" ht="12.75">
      <c r="B47" s="95">
        <v>43</v>
      </c>
      <c r="C47" s="73" t="s">
        <v>101</v>
      </c>
      <c r="D47" s="76">
        <v>5</v>
      </c>
      <c r="E47" s="72" t="s">
        <v>58</v>
      </c>
      <c r="F47" s="81" t="s">
        <v>30</v>
      </c>
      <c r="G47" s="177" t="s">
        <v>245</v>
      </c>
      <c r="H47" s="161">
        <v>0.01</v>
      </c>
      <c r="I47" s="71">
        <f t="shared" si="0"/>
        <v>0.05</v>
      </c>
    </row>
    <row r="48" spans="2:9" s="2" customFormat="1" ht="14.25" customHeight="1">
      <c r="B48" s="61">
        <v>44</v>
      </c>
      <c r="C48" s="44" t="s">
        <v>102</v>
      </c>
      <c r="D48" s="37">
        <v>1</v>
      </c>
      <c r="E48" s="44" t="s">
        <v>59</v>
      </c>
      <c r="F48" s="83" t="s">
        <v>31</v>
      </c>
      <c r="G48" s="175" t="s">
        <v>241</v>
      </c>
      <c r="H48" s="163">
        <v>0.05</v>
      </c>
      <c r="I48" s="152">
        <f t="shared" si="0"/>
        <v>0.05</v>
      </c>
    </row>
    <row r="49" spans="2:9" s="2" customFormat="1" ht="12.75">
      <c r="B49" s="95">
        <v>45</v>
      </c>
      <c r="C49" s="73" t="s">
        <v>103</v>
      </c>
      <c r="D49" s="76">
        <v>1</v>
      </c>
      <c r="E49" s="72" t="s">
        <v>60</v>
      </c>
      <c r="F49" s="81" t="s">
        <v>32</v>
      </c>
      <c r="G49" s="173" t="s">
        <v>243</v>
      </c>
      <c r="H49" s="161">
        <v>1.6</v>
      </c>
      <c r="I49" s="71">
        <f t="shared" si="0"/>
        <v>1.6</v>
      </c>
    </row>
    <row r="50" spans="2:9" s="2" customFormat="1" ht="12.75">
      <c r="B50" s="94">
        <v>46</v>
      </c>
      <c r="C50" s="17" t="s">
        <v>104</v>
      </c>
      <c r="D50" s="55">
        <v>1</v>
      </c>
      <c r="E50" s="17" t="s">
        <v>154</v>
      </c>
      <c r="F50" s="36" t="s">
        <v>153</v>
      </c>
      <c r="G50" s="171" t="s">
        <v>244</v>
      </c>
      <c r="H50" s="160">
        <v>0.45</v>
      </c>
      <c r="I50" s="35">
        <f t="shared" si="0"/>
        <v>0.45</v>
      </c>
    </row>
    <row r="51" spans="2:9" s="2" customFormat="1" ht="25.5">
      <c r="B51" s="94">
        <v>47</v>
      </c>
      <c r="C51" s="19" t="s">
        <v>105</v>
      </c>
      <c r="D51" s="55">
        <v>1</v>
      </c>
      <c r="E51" s="17" t="s">
        <v>162</v>
      </c>
      <c r="F51" s="36" t="s">
        <v>33</v>
      </c>
      <c r="G51" s="171" t="s">
        <v>244</v>
      </c>
      <c r="H51" s="160">
        <v>0.22</v>
      </c>
      <c r="I51" s="35">
        <f t="shared" si="0"/>
        <v>0.22</v>
      </c>
    </row>
    <row r="52" spans="2:9" s="2" customFormat="1" ht="12.75">
      <c r="B52" s="94">
        <v>48</v>
      </c>
      <c r="C52" s="17" t="s">
        <v>106</v>
      </c>
      <c r="D52" s="55">
        <v>1</v>
      </c>
      <c r="E52" s="17" t="s">
        <v>61</v>
      </c>
      <c r="F52" s="36" t="s">
        <v>34</v>
      </c>
      <c r="G52" s="171" t="s">
        <v>247</v>
      </c>
      <c r="H52" s="160">
        <v>0.25</v>
      </c>
      <c r="I52" s="35">
        <f t="shared" si="0"/>
        <v>0.25</v>
      </c>
    </row>
    <row r="53" spans="2:9" s="2" customFormat="1" ht="12.75">
      <c r="B53" s="94">
        <v>49</v>
      </c>
      <c r="C53" s="19" t="s">
        <v>107</v>
      </c>
      <c r="D53" s="55">
        <v>1</v>
      </c>
      <c r="E53" s="17" t="s">
        <v>62</v>
      </c>
      <c r="F53" s="36" t="s">
        <v>163</v>
      </c>
      <c r="G53" s="171" t="s">
        <v>248</v>
      </c>
      <c r="H53" s="160">
        <v>1.7</v>
      </c>
      <c r="I53" s="35">
        <f t="shared" si="0"/>
        <v>1.7</v>
      </c>
    </row>
    <row r="54" spans="2:9" s="2" customFormat="1" ht="12.75">
      <c r="B54" s="94">
        <v>50</v>
      </c>
      <c r="C54" s="17" t="s">
        <v>108</v>
      </c>
      <c r="D54" s="55">
        <v>1</v>
      </c>
      <c r="E54" s="17" t="s">
        <v>63</v>
      </c>
      <c r="F54" s="36" t="s">
        <v>35</v>
      </c>
      <c r="G54" s="171" t="s">
        <v>249</v>
      </c>
      <c r="H54" s="160">
        <v>1.26</v>
      </c>
      <c r="I54" s="35">
        <f t="shared" si="0"/>
        <v>1.26</v>
      </c>
    </row>
    <row r="55" spans="2:9" s="2" customFormat="1" ht="12.75">
      <c r="B55" s="94">
        <v>51</v>
      </c>
      <c r="C55" s="19" t="s">
        <v>109</v>
      </c>
      <c r="D55" s="55">
        <v>1</v>
      </c>
      <c r="E55" s="17" t="s">
        <v>64</v>
      </c>
      <c r="F55" s="36" t="s">
        <v>160</v>
      </c>
      <c r="G55" s="171" t="s">
        <v>243</v>
      </c>
      <c r="H55" s="160">
        <v>0.04</v>
      </c>
      <c r="I55" s="35">
        <f t="shared" si="0"/>
        <v>0.04</v>
      </c>
    </row>
    <row r="56" spans="2:9" s="2" customFormat="1" ht="12.75">
      <c r="B56" s="94">
        <v>52</v>
      </c>
      <c r="C56" s="17" t="s">
        <v>110</v>
      </c>
      <c r="D56" s="55">
        <v>1</v>
      </c>
      <c r="E56" s="17" t="s">
        <v>161</v>
      </c>
      <c r="F56" s="36" t="s">
        <v>250</v>
      </c>
      <c r="G56" s="171" t="s">
        <v>251</v>
      </c>
      <c r="H56" s="160">
        <v>0.22</v>
      </c>
      <c r="I56" s="35">
        <f t="shared" si="0"/>
        <v>0.22</v>
      </c>
    </row>
    <row r="57" spans="2:9" s="2" customFormat="1" ht="12.75">
      <c r="B57" s="94">
        <v>53</v>
      </c>
      <c r="C57" s="17" t="s">
        <v>158</v>
      </c>
      <c r="D57" s="55">
        <v>1</v>
      </c>
      <c r="E57" s="16" t="s">
        <v>155</v>
      </c>
      <c r="F57" s="16" t="s">
        <v>155</v>
      </c>
      <c r="G57" s="171" t="s">
        <v>157</v>
      </c>
      <c r="H57" s="160">
        <v>0.3</v>
      </c>
      <c r="I57" s="35">
        <f t="shared" si="0"/>
        <v>0.3</v>
      </c>
    </row>
    <row r="58" spans="2:9" s="2" customFormat="1" ht="12.75">
      <c r="B58" s="94">
        <v>54</v>
      </c>
      <c r="C58" s="17" t="s">
        <v>158</v>
      </c>
      <c r="D58" s="55">
        <v>1</v>
      </c>
      <c r="E58" s="15" t="s">
        <v>156</v>
      </c>
      <c r="F58" s="85" t="s">
        <v>252</v>
      </c>
      <c r="G58" s="180" t="s">
        <v>159</v>
      </c>
      <c r="H58" s="160">
        <v>0.08</v>
      </c>
      <c r="I58" s="35">
        <f>D58*H58</f>
        <v>0.08</v>
      </c>
    </row>
    <row r="59" spans="2:9" s="2" customFormat="1" ht="13.5" thickBot="1">
      <c r="B59" s="113">
        <v>55</v>
      </c>
      <c r="C59" s="48" t="s">
        <v>169</v>
      </c>
      <c r="D59" s="49">
        <v>1</v>
      </c>
      <c r="E59" s="50"/>
      <c r="F59" s="86"/>
      <c r="G59" s="181"/>
      <c r="H59" s="167">
        <v>1</v>
      </c>
      <c r="I59" s="51">
        <f t="shared" si="0"/>
        <v>1</v>
      </c>
    </row>
    <row r="60" spans="2:11" s="2" customFormat="1" ht="16.5" customHeight="1" thickBot="1">
      <c r="B60" s="63"/>
      <c r="C60" s="67"/>
      <c r="D60" s="31"/>
      <c r="E60" s="18"/>
      <c r="F60" s="105"/>
      <c r="G60" s="105"/>
      <c r="H60" s="111"/>
      <c r="I60" s="112"/>
      <c r="J60" s="110">
        <f>SUM(I5:I59)</f>
        <v>11.008199999999999</v>
      </c>
      <c r="K60" s="20" t="s">
        <v>119</v>
      </c>
    </row>
    <row r="61" spans="2:9" s="2" customFormat="1" ht="18">
      <c r="B61" s="192" t="s">
        <v>253</v>
      </c>
      <c r="C61" s="193"/>
      <c r="D61" s="193"/>
      <c r="E61" s="193"/>
      <c r="F61" s="193"/>
      <c r="G61" s="194"/>
      <c r="H61" s="159"/>
      <c r="I61" s="27"/>
    </row>
    <row r="62" spans="2:9" s="2" customFormat="1" ht="29.25" customHeight="1">
      <c r="B62" s="60" t="s">
        <v>128</v>
      </c>
      <c r="C62" s="66" t="s">
        <v>65</v>
      </c>
      <c r="D62" s="30" t="s">
        <v>111</v>
      </c>
      <c r="E62" s="26" t="s">
        <v>219</v>
      </c>
      <c r="F62" s="80" t="s">
        <v>220</v>
      </c>
      <c r="G62" s="170" t="s">
        <v>36</v>
      </c>
      <c r="H62" s="159" t="s">
        <v>127</v>
      </c>
      <c r="I62" s="34" t="s">
        <v>129</v>
      </c>
    </row>
    <row r="63" spans="2:9" s="2" customFormat="1" ht="18.75" customHeight="1">
      <c r="B63" s="114" t="s">
        <v>272</v>
      </c>
      <c r="C63" s="68" t="s">
        <v>166</v>
      </c>
      <c r="D63" s="55">
        <v>1</v>
      </c>
      <c r="E63" s="46" t="s">
        <v>199</v>
      </c>
      <c r="F63" s="69" t="s">
        <v>199</v>
      </c>
      <c r="G63" s="173" t="s">
        <v>241</v>
      </c>
      <c r="H63" s="182">
        <v>0.4</v>
      </c>
      <c r="I63" s="89">
        <f>H63*D63</f>
        <v>0.4</v>
      </c>
    </row>
    <row r="64" spans="2:9" ht="12.75">
      <c r="B64" s="114" t="s">
        <v>273</v>
      </c>
      <c r="C64" s="68" t="s">
        <v>254</v>
      </c>
      <c r="D64" s="55">
        <v>6</v>
      </c>
      <c r="E64" s="46" t="s">
        <v>165</v>
      </c>
      <c r="F64" s="87" t="s">
        <v>261</v>
      </c>
      <c r="G64" s="186" t="s">
        <v>262</v>
      </c>
      <c r="H64" s="182">
        <v>0.01</v>
      </c>
      <c r="I64" s="89">
        <f>H64*D64</f>
        <v>0.06</v>
      </c>
    </row>
    <row r="65" spans="2:9" ht="25.5">
      <c r="B65" s="114" t="s">
        <v>178</v>
      </c>
      <c r="C65" s="69" t="s">
        <v>257</v>
      </c>
      <c r="D65" s="55">
        <v>12</v>
      </c>
      <c r="E65" s="47" t="s">
        <v>170</v>
      </c>
      <c r="F65" s="87" t="s">
        <v>130</v>
      </c>
      <c r="G65" s="186" t="s">
        <v>225</v>
      </c>
      <c r="H65" s="164">
        <v>0.0016</v>
      </c>
      <c r="I65" s="89">
        <f>H65*D65</f>
        <v>0.019200000000000002</v>
      </c>
    </row>
    <row r="66" spans="2:9" ht="12.75">
      <c r="B66" s="114" t="s">
        <v>179</v>
      </c>
      <c r="C66" s="69" t="s">
        <v>256</v>
      </c>
      <c r="D66" s="55">
        <v>6</v>
      </c>
      <c r="E66" s="47" t="s">
        <v>171</v>
      </c>
      <c r="F66" s="87" t="s">
        <v>130</v>
      </c>
      <c r="G66" s="186" t="s">
        <v>225</v>
      </c>
      <c r="H66" s="164">
        <v>0.0016</v>
      </c>
      <c r="I66" s="89">
        <f>H66*D66</f>
        <v>0.009600000000000001</v>
      </c>
    </row>
    <row r="67" spans="2:9" ht="12.75">
      <c r="B67" s="114" t="s">
        <v>180</v>
      </c>
      <c r="C67" s="69" t="s">
        <v>258</v>
      </c>
      <c r="D67" s="55">
        <v>4</v>
      </c>
      <c r="E67" s="47" t="s">
        <v>234</v>
      </c>
      <c r="F67" s="87" t="s">
        <v>130</v>
      </c>
      <c r="G67" s="186" t="s">
        <v>225</v>
      </c>
      <c r="H67" s="164"/>
      <c r="I67" s="89"/>
    </row>
    <row r="68" spans="2:9" ht="12.75" customHeight="1">
      <c r="B68" s="114" t="s">
        <v>182</v>
      </c>
      <c r="C68" s="88" t="s">
        <v>255</v>
      </c>
      <c r="D68" s="55">
        <v>6</v>
      </c>
      <c r="E68" s="47" t="s">
        <v>152</v>
      </c>
      <c r="F68" s="87" t="s">
        <v>130</v>
      </c>
      <c r="G68" s="186" t="s">
        <v>225</v>
      </c>
      <c r="H68" s="164">
        <v>0.0016</v>
      </c>
      <c r="I68" s="89">
        <f>H68*D68</f>
        <v>0.009600000000000001</v>
      </c>
    </row>
    <row r="69" spans="2:9" ht="12.75" customHeight="1">
      <c r="B69" s="114" t="s">
        <v>184</v>
      </c>
      <c r="C69" s="68" t="s">
        <v>202</v>
      </c>
      <c r="D69" s="52">
        <v>6</v>
      </c>
      <c r="E69" s="68" t="s">
        <v>259</v>
      </c>
      <c r="F69" s="109" t="s">
        <v>167</v>
      </c>
      <c r="G69" s="187" t="s">
        <v>167</v>
      </c>
      <c r="H69" s="183">
        <v>0.5</v>
      </c>
      <c r="I69" s="89"/>
    </row>
    <row r="70" spans="2:9" ht="12.75" customHeight="1">
      <c r="B70" s="114" t="s">
        <v>172</v>
      </c>
      <c r="C70" s="69" t="s">
        <v>168</v>
      </c>
      <c r="D70" s="52">
        <v>4</v>
      </c>
      <c r="E70" s="47" t="s">
        <v>260</v>
      </c>
      <c r="F70" s="109" t="s">
        <v>263</v>
      </c>
      <c r="G70" s="187" t="s">
        <v>263</v>
      </c>
      <c r="H70" s="184"/>
      <c r="I70" s="89"/>
    </row>
    <row r="71" spans="2:9" ht="12.75" customHeight="1">
      <c r="B71" s="114" t="s">
        <v>173</v>
      </c>
      <c r="C71" s="17" t="s">
        <v>158</v>
      </c>
      <c r="D71" s="54">
        <v>4</v>
      </c>
      <c r="E71" s="107" t="s">
        <v>265</v>
      </c>
      <c r="F71" s="87" t="s">
        <v>266</v>
      </c>
      <c r="G71" s="186" t="s">
        <v>264</v>
      </c>
      <c r="H71" s="182">
        <v>0.038</v>
      </c>
      <c r="I71" s="89">
        <f>H71*D71</f>
        <v>0.152</v>
      </c>
    </row>
    <row r="72" spans="2:9" ht="12.75" customHeight="1">
      <c r="B72" s="114" t="s">
        <v>174</v>
      </c>
      <c r="C72" s="17" t="s">
        <v>158</v>
      </c>
      <c r="D72" s="54">
        <v>4</v>
      </c>
      <c r="E72" s="107" t="s">
        <v>269</v>
      </c>
      <c r="F72" s="84" t="s">
        <v>267</v>
      </c>
      <c r="G72" s="186" t="s">
        <v>264</v>
      </c>
      <c r="H72" s="182">
        <v>0.086</v>
      </c>
      <c r="I72" s="89">
        <f>H72*D72</f>
        <v>0.344</v>
      </c>
    </row>
    <row r="73" spans="2:9" ht="12.75" customHeight="1">
      <c r="B73" s="114" t="s">
        <v>175</v>
      </c>
      <c r="C73" s="17" t="s">
        <v>158</v>
      </c>
      <c r="D73" s="55">
        <v>2</v>
      </c>
      <c r="E73" s="107" t="s">
        <v>268</v>
      </c>
      <c r="F73" s="84" t="s">
        <v>267</v>
      </c>
      <c r="G73" s="186" t="s">
        <v>264</v>
      </c>
      <c r="H73" s="164">
        <v>0.22</v>
      </c>
      <c r="I73" s="89">
        <f>H73*D73</f>
        <v>0.44</v>
      </c>
    </row>
    <row r="74" spans="2:9" ht="12.75" customHeight="1">
      <c r="B74" s="114" t="s">
        <v>176</v>
      </c>
      <c r="C74" s="17" t="s">
        <v>158</v>
      </c>
      <c r="D74" s="55">
        <v>6</v>
      </c>
      <c r="E74" s="69" t="s">
        <v>270</v>
      </c>
      <c r="F74" s="108"/>
      <c r="G74" s="186" t="s">
        <v>271</v>
      </c>
      <c r="H74" s="182">
        <v>0.096</v>
      </c>
      <c r="I74" s="89">
        <f>H74*D74</f>
        <v>0.5760000000000001</v>
      </c>
    </row>
    <row r="75" spans="2:9" ht="12.75" customHeight="1" thickBot="1">
      <c r="B75" s="188" t="s">
        <v>177</v>
      </c>
      <c r="C75" s="115" t="s">
        <v>274</v>
      </c>
      <c r="D75" s="53">
        <v>1</v>
      </c>
      <c r="E75" s="56"/>
      <c r="F75" s="57"/>
      <c r="G75" s="189" t="s">
        <v>275</v>
      </c>
      <c r="H75" s="185">
        <v>1.8</v>
      </c>
      <c r="I75" s="116">
        <f>H75*D75</f>
        <v>1.8</v>
      </c>
    </row>
    <row r="76" spans="2:9" ht="12.75" customHeight="1">
      <c r="B76" s="64"/>
      <c r="I76" s="106"/>
    </row>
    <row r="77" spans="2:9" ht="12.75" customHeight="1">
      <c r="B77" s="117" t="s">
        <v>178</v>
      </c>
      <c r="C77" s="118" t="s">
        <v>212</v>
      </c>
      <c r="D77" s="119">
        <v>1</v>
      </c>
      <c r="E77" s="120"/>
      <c r="F77" s="121"/>
      <c r="G77" s="122"/>
      <c r="H77" s="123">
        <v>15</v>
      </c>
      <c r="I77" s="124">
        <f aca="true" t="shared" si="1" ref="I77:I93">H77*D77</f>
        <v>15</v>
      </c>
    </row>
    <row r="78" spans="2:9" ht="12.75" customHeight="1">
      <c r="B78" s="117" t="s">
        <v>179</v>
      </c>
      <c r="C78" s="118" t="s">
        <v>181</v>
      </c>
      <c r="D78" s="119">
        <v>1</v>
      </c>
      <c r="E78" s="120"/>
      <c r="F78" s="121"/>
      <c r="G78" s="122"/>
      <c r="H78" s="123">
        <v>18</v>
      </c>
      <c r="I78" s="124">
        <f t="shared" si="1"/>
        <v>18</v>
      </c>
    </row>
    <row r="79" spans="2:9" ht="25.5">
      <c r="B79" s="117" t="s">
        <v>180</v>
      </c>
      <c r="C79" s="118" t="s">
        <v>183</v>
      </c>
      <c r="D79" s="119">
        <v>1</v>
      </c>
      <c r="E79" s="120"/>
      <c r="F79" s="121" t="s">
        <v>211</v>
      </c>
      <c r="G79" s="122"/>
      <c r="H79" s="123">
        <v>0.5</v>
      </c>
      <c r="I79" s="124">
        <f t="shared" si="1"/>
        <v>0.5</v>
      </c>
    </row>
    <row r="80" spans="2:9" ht="12.75">
      <c r="B80" s="117" t="s">
        <v>182</v>
      </c>
      <c r="C80" s="118" t="s">
        <v>203</v>
      </c>
      <c r="D80" s="119">
        <v>2</v>
      </c>
      <c r="E80" s="120"/>
      <c r="F80" s="121" t="s">
        <v>204</v>
      </c>
      <c r="G80" s="122"/>
      <c r="H80" s="123">
        <v>1</v>
      </c>
      <c r="I80" s="124">
        <f t="shared" si="1"/>
        <v>2</v>
      </c>
    </row>
    <row r="81" spans="2:11" ht="12.75">
      <c r="B81" s="125" t="s">
        <v>184</v>
      </c>
      <c r="C81" s="126" t="s">
        <v>209</v>
      </c>
      <c r="D81" s="119">
        <v>1</v>
      </c>
      <c r="E81" s="120" t="s">
        <v>205</v>
      </c>
      <c r="F81" s="127" t="s">
        <v>210</v>
      </c>
      <c r="G81" s="128"/>
      <c r="H81" s="123">
        <v>0.3</v>
      </c>
      <c r="I81" s="124">
        <f t="shared" si="1"/>
        <v>0.3</v>
      </c>
      <c r="K81" s="1"/>
    </row>
    <row r="82" spans="2:11" ht="12.75" customHeight="1">
      <c r="B82" s="129"/>
      <c r="C82" s="130"/>
      <c r="D82" s="119">
        <v>2</v>
      </c>
      <c r="E82" s="120" t="s">
        <v>206</v>
      </c>
      <c r="F82" s="131"/>
      <c r="G82" s="132"/>
      <c r="H82" s="133">
        <v>0.07</v>
      </c>
      <c r="I82" s="124"/>
      <c r="J82" s="90"/>
      <c r="K82" s="91"/>
    </row>
    <row r="83" spans="2:9" ht="12.75" customHeight="1">
      <c r="B83" s="129"/>
      <c r="C83" s="130"/>
      <c r="D83" s="119">
        <v>1</v>
      </c>
      <c r="E83" s="120" t="s">
        <v>207</v>
      </c>
      <c r="F83" s="131"/>
      <c r="G83" s="128"/>
      <c r="H83" s="123">
        <v>0.25</v>
      </c>
      <c r="I83" s="124"/>
    </row>
    <row r="84" spans="2:9" ht="12.75">
      <c r="B84" s="129"/>
      <c r="C84" s="130"/>
      <c r="D84" s="119">
        <v>2</v>
      </c>
      <c r="E84" s="120" t="s">
        <v>208</v>
      </c>
      <c r="F84" s="131"/>
      <c r="G84" s="128"/>
      <c r="H84" s="123"/>
      <c r="I84" s="124"/>
    </row>
    <row r="85" spans="2:9" ht="12.75">
      <c r="B85" s="129"/>
      <c r="C85" s="130"/>
      <c r="D85" s="119">
        <v>2</v>
      </c>
      <c r="E85" s="120" t="s">
        <v>208</v>
      </c>
      <c r="F85" s="131"/>
      <c r="G85" s="128"/>
      <c r="H85" s="123"/>
      <c r="I85" s="124"/>
    </row>
    <row r="86" spans="2:9" ht="12.75">
      <c r="B86" s="134"/>
      <c r="C86" s="135"/>
      <c r="D86" s="119">
        <v>1</v>
      </c>
      <c r="E86" s="118" t="s">
        <v>188</v>
      </c>
      <c r="F86" s="136"/>
      <c r="G86" s="137"/>
      <c r="H86" s="123"/>
      <c r="I86" s="124"/>
    </row>
    <row r="87" spans="2:9" ht="12.75">
      <c r="B87" s="117" t="s">
        <v>172</v>
      </c>
      <c r="C87" s="118" t="s">
        <v>185</v>
      </c>
      <c r="D87" s="119">
        <v>1</v>
      </c>
      <c r="E87" s="120"/>
      <c r="F87" s="121"/>
      <c r="G87" s="122"/>
      <c r="H87" s="123">
        <v>4</v>
      </c>
      <c r="I87" s="124">
        <f t="shared" si="1"/>
        <v>4</v>
      </c>
    </row>
    <row r="88" spans="2:9" ht="12.75">
      <c r="B88" s="117" t="s">
        <v>173</v>
      </c>
      <c r="C88" s="118" t="s">
        <v>186</v>
      </c>
      <c r="D88" s="119">
        <v>1</v>
      </c>
      <c r="E88" s="120"/>
      <c r="F88" s="121"/>
      <c r="G88" s="122"/>
      <c r="H88" s="123">
        <v>2.6</v>
      </c>
      <c r="I88" s="124">
        <f t="shared" si="1"/>
        <v>2.6</v>
      </c>
    </row>
    <row r="89" spans="2:9" ht="12.75">
      <c r="B89" s="117" t="s">
        <v>174</v>
      </c>
      <c r="C89" s="118" t="s">
        <v>215</v>
      </c>
      <c r="D89" s="119">
        <v>1</v>
      </c>
      <c r="E89" s="120"/>
      <c r="F89" s="121"/>
      <c r="G89" s="122"/>
      <c r="H89" s="123">
        <v>2.2</v>
      </c>
      <c r="I89" s="124">
        <f t="shared" si="1"/>
        <v>2.2</v>
      </c>
    </row>
    <row r="90" spans="2:9" ht="12.75">
      <c r="B90" s="117" t="s">
        <v>175</v>
      </c>
      <c r="C90" s="118" t="s">
        <v>187</v>
      </c>
      <c r="D90" s="119">
        <v>6</v>
      </c>
      <c r="E90" s="120"/>
      <c r="F90" s="121"/>
      <c r="G90" s="122"/>
      <c r="H90" s="123"/>
      <c r="I90" s="124">
        <f t="shared" si="1"/>
        <v>0</v>
      </c>
    </row>
    <row r="91" spans="2:9" ht="25.5">
      <c r="B91" s="117" t="s">
        <v>176</v>
      </c>
      <c r="C91" s="118" t="s">
        <v>213</v>
      </c>
      <c r="D91" s="119">
        <v>4</v>
      </c>
      <c r="E91" s="120"/>
      <c r="F91" s="121"/>
      <c r="G91" s="122"/>
      <c r="H91" s="123"/>
      <c r="I91" s="124">
        <f t="shared" si="1"/>
        <v>0</v>
      </c>
    </row>
    <row r="92" spans="2:9" ht="12.75">
      <c r="B92" s="117" t="s">
        <v>177</v>
      </c>
      <c r="C92" s="118" t="s">
        <v>214</v>
      </c>
      <c r="D92" s="119">
        <v>4</v>
      </c>
      <c r="E92" s="120"/>
      <c r="F92" s="121"/>
      <c r="G92" s="122"/>
      <c r="H92" s="123"/>
      <c r="I92" s="124">
        <f t="shared" si="1"/>
        <v>0</v>
      </c>
    </row>
    <row r="93" spans="2:9" ht="12.75">
      <c r="B93" s="117" t="s">
        <v>190</v>
      </c>
      <c r="C93" s="118" t="s">
        <v>189</v>
      </c>
      <c r="D93" s="119">
        <v>4</v>
      </c>
      <c r="E93" s="120"/>
      <c r="F93" s="121"/>
      <c r="G93" s="122"/>
      <c r="H93" s="123">
        <v>0.01</v>
      </c>
      <c r="I93" s="124">
        <f t="shared" si="1"/>
        <v>0.04</v>
      </c>
    </row>
    <row r="94" spans="2:9" ht="12.75">
      <c r="B94" s="117" t="s">
        <v>191</v>
      </c>
      <c r="C94" s="138" t="s">
        <v>120</v>
      </c>
      <c r="D94" s="139">
        <v>1</v>
      </c>
      <c r="E94" s="140"/>
      <c r="F94" s="141"/>
      <c r="G94" s="142"/>
      <c r="H94" s="143">
        <v>2.6</v>
      </c>
      <c r="I94" s="144">
        <f>H94*D94</f>
        <v>2.6</v>
      </c>
    </row>
    <row r="95" spans="2:9" ht="13.5" thickBot="1">
      <c r="B95" s="117" t="s">
        <v>192</v>
      </c>
      <c r="C95" s="145" t="s">
        <v>121</v>
      </c>
      <c r="D95" s="146">
        <v>1</v>
      </c>
      <c r="E95" s="147"/>
      <c r="F95" s="148"/>
      <c r="G95" s="149"/>
      <c r="H95" s="150">
        <v>1</v>
      </c>
      <c r="I95" s="151">
        <f>H95*D95</f>
        <v>1</v>
      </c>
    </row>
    <row r="96" ht="13.5" thickBot="1">
      <c r="I96" s="93">
        <f>SUM(I5:I95)</f>
        <v>63.058600000000006</v>
      </c>
    </row>
    <row r="97" ht="12.75"/>
    <row r="98" ht="12.75"/>
    <row r="99" ht="12.75"/>
    <row r="100" ht="12.75"/>
    <row r="101" ht="13.5" thickBot="1"/>
    <row r="102" spans="10:11" ht="13.5" thickBot="1">
      <c r="J102" s="21">
        <f>SUM(I77:I95)</f>
        <v>48.24</v>
      </c>
      <c r="K102" s="22" t="s">
        <v>122</v>
      </c>
    </row>
    <row r="103" spans="10:12" ht="13.5" thickBot="1">
      <c r="J103" s="92" t="s">
        <v>123</v>
      </c>
      <c r="K103" s="23"/>
      <c r="L103" s="24"/>
    </row>
    <row r="104" ht="12.75"/>
  </sheetData>
  <sheetProtection/>
  <mergeCells count="5">
    <mergeCell ref="B81:B86"/>
    <mergeCell ref="C81:C86"/>
    <mergeCell ref="F81:F86"/>
    <mergeCell ref="B2:F2"/>
    <mergeCell ref="B61:G61"/>
  </mergeCells>
  <printOptions/>
  <pageMargins left="0.25" right="0.25" top="0.75" bottom="0.75" header="0.3" footer="0.3"/>
  <pageSetup fitToWidth="0" fitToHeight="1" horizontalDpi="600" verticalDpi="600" orientation="portrait" paperSize="9" scale="63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0.28125" style="3" customWidth="1"/>
    <col min="2" max="2" width="108.57421875" style="3" customWidth="1"/>
  </cols>
  <sheetData>
    <row r="1" spans="1:2" s="5" customFormat="1" ht="17.25" customHeight="1">
      <c r="A1" s="4" t="s">
        <v>1</v>
      </c>
      <c r="B1" s="10" t="s">
        <v>112</v>
      </c>
    </row>
    <row r="2" spans="1:2" s="5" customFormat="1" ht="17.25" customHeight="1">
      <c r="A2" s="6" t="s">
        <v>3</v>
      </c>
      <c r="B2" s="11" t="s">
        <v>16</v>
      </c>
    </row>
    <row r="3" spans="1:2" s="5" customFormat="1" ht="17.25" customHeight="1">
      <c r="A3" s="7" t="s">
        <v>2</v>
      </c>
      <c r="B3" s="12" t="s">
        <v>17</v>
      </c>
    </row>
    <row r="4" spans="1:2" s="5" customFormat="1" ht="17.25" customHeight="1">
      <c r="A4" s="6" t="s">
        <v>4</v>
      </c>
      <c r="B4" s="11" t="s">
        <v>16</v>
      </c>
    </row>
    <row r="5" spans="1:2" s="5" customFormat="1" ht="17.25" customHeight="1">
      <c r="A5" s="7" t="s">
        <v>5</v>
      </c>
      <c r="B5" s="12" t="s">
        <v>112</v>
      </c>
    </row>
    <row r="6" spans="1:2" s="5" customFormat="1" ht="17.25" customHeight="1">
      <c r="A6" s="6" t="s">
        <v>0</v>
      </c>
      <c r="B6" s="11" t="s">
        <v>19</v>
      </c>
    </row>
    <row r="7" spans="1:2" s="5" customFormat="1" ht="17.25" customHeight="1">
      <c r="A7" s="7" t="s">
        <v>6</v>
      </c>
      <c r="B7" s="12" t="s">
        <v>113</v>
      </c>
    </row>
    <row r="8" spans="1:2" s="5" customFormat="1" ht="17.25" customHeight="1">
      <c r="A8" s="6" t="s">
        <v>7</v>
      </c>
      <c r="B8" s="11" t="s">
        <v>18</v>
      </c>
    </row>
    <row r="9" spans="1:2" s="5" customFormat="1" ht="17.25" customHeight="1">
      <c r="A9" s="7" t="s">
        <v>8</v>
      </c>
      <c r="B9" s="12" t="s">
        <v>15</v>
      </c>
    </row>
    <row r="10" spans="1:2" s="5" customFormat="1" ht="17.25" customHeight="1">
      <c r="A10" s="6" t="s">
        <v>10</v>
      </c>
      <c r="B10" s="11" t="s">
        <v>114</v>
      </c>
    </row>
    <row r="11" spans="1:2" s="5" customFormat="1" ht="17.25" customHeight="1">
      <c r="A11" s="7" t="s">
        <v>9</v>
      </c>
      <c r="B11" s="12" t="s">
        <v>14</v>
      </c>
    </row>
    <row r="12" spans="1:2" s="5" customFormat="1" ht="17.25" customHeight="1">
      <c r="A12" s="6" t="s">
        <v>11</v>
      </c>
      <c r="B12" s="11" t="s">
        <v>115</v>
      </c>
    </row>
    <row r="13" spans="1:2" s="5" customFormat="1" ht="17.25" customHeight="1">
      <c r="A13" s="7" t="s">
        <v>12</v>
      </c>
      <c r="B13" s="12" t="s">
        <v>116</v>
      </c>
    </row>
    <row r="14" spans="1:2" s="5" customFormat="1" ht="17.25" customHeight="1" thickBot="1">
      <c r="A14" s="8" t="s">
        <v>13</v>
      </c>
      <c r="B14" s="13" t="s"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GRISHA</dc:creator>
  <cp:keywords/>
  <dc:description/>
  <cp:lastModifiedBy>Grisha</cp:lastModifiedBy>
  <cp:lastPrinted>2016-12-28T20:33:59Z</cp:lastPrinted>
  <dcterms:created xsi:type="dcterms:W3CDTF">2000-10-27T00:30:29Z</dcterms:created>
  <dcterms:modified xsi:type="dcterms:W3CDTF">2016-12-28T21:24:46Z</dcterms:modified>
  <cp:category/>
  <cp:version/>
  <cp:contentType/>
  <cp:contentStatus/>
</cp:coreProperties>
</file>